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SP_POY\Desktop\ตารางงบปรับแก้งบ 14.7.68 (ปอย)\"/>
    </mc:Choice>
  </mc:AlternateContent>
  <bookViews>
    <workbookView xWindow="0" yWindow="0" windowWidth="28800" windowHeight="12330" activeTab="7"/>
  </bookViews>
  <sheets>
    <sheet name="สรุป" sheetId="17" r:id="rId1"/>
    <sheet name="ทศ.เด็กเล็ก" sheetId="1" r:id="rId2"/>
    <sheet name="ทศ. ป.1" sheetId="2" r:id="rId3"/>
    <sheet name="ทศ ป.2" sheetId="3" r:id="rId4"/>
    <sheet name="ทศ ป.3" sheetId="4" r:id="rId5"/>
    <sheet name="ทศ ป.4" sheetId="5" r:id="rId6"/>
    <sheet name="พบเพื่อนต่างรร.ป.4" sheetId="7" r:id="rId7"/>
    <sheet name="พบเพื่อนญี่ปุ่น ป.4" sheetId="6" r:id="rId8"/>
    <sheet name="ทศ. ป.5" sheetId="8" r:id="rId9"/>
    <sheet name="พบเพื่อนญี่ปุ่น ป.5" sheetId="9" r:id="rId10"/>
    <sheet name="ทศ. ป.6" sheetId="10" r:id="rId11"/>
    <sheet name="เรียนรู้ อยู่ร่วม" sheetId="15" r:id="rId12"/>
    <sheet name="สานสัมพันธ์ มช.-มศว." sheetId="16" r:id="rId13"/>
    <sheet name="สภานักเรียน" sheetId="12" r:id="rId14"/>
    <sheet name="ส่งเสริมความสะอาด" sheetId="14" r:id="rId15"/>
    <sheet name="สวนพฤษศาสตร์" sheetId="11" r:id="rId16"/>
    <sheet name="รักษ์โลก" sheetId="13" r:id="rId1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6" l="1"/>
  <c r="B22" i="17" l="1"/>
  <c r="C12" i="10" l="1"/>
  <c r="C7" i="2" l="1"/>
  <c r="D11" i="8"/>
  <c r="C9" i="15"/>
  <c r="C14" i="14" l="1"/>
  <c r="C11" i="14"/>
  <c r="C7" i="14"/>
  <c r="C13" i="11"/>
  <c r="C10" i="11"/>
  <c r="C12" i="13"/>
  <c r="C8" i="13"/>
  <c r="C9" i="12"/>
  <c r="C10" i="9"/>
  <c r="C12" i="8"/>
  <c r="C12" i="7"/>
  <c r="C9" i="6"/>
  <c r="C13" i="5"/>
  <c r="C12" i="4"/>
  <c r="C11" i="3"/>
  <c r="C9" i="1"/>
  <c r="C11" i="2"/>
  <c r="C15" i="14" l="1"/>
  <c r="C13" i="13"/>
  <c r="C14" i="11"/>
</calcChain>
</file>

<file path=xl/sharedStrings.xml><?xml version="1.0" encoding="utf-8"?>
<sst xmlns="http://schemas.openxmlformats.org/spreadsheetml/2006/main" count="299" uniqueCount="105">
  <si>
    <t>ปีงบประมาณ 2569</t>
  </si>
  <si>
    <t>ลำดับ</t>
  </si>
  <si>
    <t>รายการ</t>
  </si>
  <si>
    <t>งบประมาณที่ขอตั้ง</t>
  </si>
  <si>
    <t>ค่าตอบแทน</t>
  </si>
  <si>
    <t>ค่าใช้สอย</t>
  </si>
  <si>
    <t>ค่าวัสดุ</t>
  </si>
  <si>
    <t>ค่าครุภัณฑ์</t>
  </si>
  <si>
    <t>ค่าใช้จ่ายกลาง</t>
  </si>
  <si>
    <t>ค่าวัสดุการศึกษา</t>
  </si>
  <si>
    <t>ค่าวัสดุในการจัดกิจกรรม</t>
  </si>
  <si>
    <t>รวมเป็นเงินทั้งสิ้น</t>
  </si>
  <si>
    <t>งานทัศนศึกษา ระดับชั้นเด็กเล็ก</t>
  </si>
  <si>
    <t>ค่าอาหารในการจัดกิจกรรม</t>
  </si>
  <si>
    <t>งานทัศนศึกษา ระดับชั้น ป.1</t>
  </si>
  <si>
    <t>ค่าตอบแทนตำรวจ+น้ำมัน</t>
  </si>
  <si>
    <t>ค่าอาหารว่าง</t>
  </si>
  <si>
    <t>ค่าใช้จ่ายเบ็ดเตล็ดอื่นๆ</t>
  </si>
  <si>
    <t>งานทัศนศึกษา ระดับชั้น ป.3</t>
  </si>
  <si>
    <t>ค่าใช้จ่ายเบ็ดเตล็ด</t>
  </si>
  <si>
    <t>งานทัศนศึกษา ระดับชั้น ป.4</t>
  </si>
  <si>
    <t>ค่าตอบแทนวิทยากรภายนอก</t>
  </si>
  <si>
    <t>ค่าของที่ระลึก (สำหรับนักเรียน)</t>
  </si>
  <si>
    <t>ค่าวัสดุอุปกรณ์ตกแต่งสถานที่</t>
  </si>
  <si>
    <t>งานพบเพื่อนต่างโรงเรียน ป.4</t>
  </si>
  <si>
    <t>ค่าของรางวัล</t>
  </si>
  <si>
    <t>ค่าอุปกรณ์กีฬา</t>
  </si>
  <si>
    <t>งานทัศนศึกษา ระดับชั้น ป.5</t>
  </si>
  <si>
    <t>งานพบเพื่อนญี่ปุ่น ป.5</t>
  </si>
  <si>
    <t>งานพบเพื่อนญี่ปุ่น ป.4</t>
  </si>
  <si>
    <t>ค่าวัสดุการศึกษา (ตกแต่งห้องเรียน)</t>
  </si>
  <si>
    <t>งานทัศนศึกษา ระดับชั้น ป.6</t>
  </si>
  <si>
    <t>ค่าอาหารว่าง (เบิกจากจัดเลี้ยง)</t>
  </si>
  <si>
    <t>งานสภานักเรียน</t>
  </si>
  <si>
    <t>ค่าจัดทำเข็มกลัดสำหรับกลุ่มประธาน</t>
  </si>
  <si>
    <t>งานรักษ์โลก</t>
  </si>
  <si>
    <t>ค่าวัสรดุในการจัดกิจกรรม</t>
  </si>
  <si>
    <t>ค่าวัสดุการเกษตร</t>
  </si>
  <si>
    <t>รวม</t>
  </si>
  <si>
    <t xml:space="preserve">ค่าอาหารว่าง </t>
  </si>
  <si>
    <t>งานส่งเสริมความสะอาดและสุขภาพ</t>
  </si>
  <si>
    <t>ค่าวัสดุทำความสะอาด</t>
  </si>
  <si>
    <t>ค่าตอบแทนปฏิบัติงานราชการ (สำหรับวันสำรวจ 17 คน)</t>
  </si>
  <si>
    <t>ค่าจ้างเหมารถทัวร์,รถตู้ (8 คัน x 14,000 บาท)</t>
  </si>
  <si>
    <t>ค่าใช้จ่ายในกิจกรรม (ค่าบัตรผ่านประตู)</t>
  </si>
  <si>
    <t>ค่าตอบแทนปฏิบัติงานราชการ (สำหรับวันสำรวจ 8 คน)</t>
  </si>
  <si>
    <t>ค่าจ้างเหมารถทัวร์,รถตู้ (8 คัน x 11,000 บาท)</t>
  </si>
  <si>
    <t>ค่าธรรมเนียมทางด่วน (เบิกจากงานยานพาหนะ)</t>
  </si>
  <si>
    <t>ค่าจ้างเหมารถทัวร์,รถตู้ (8 คัน x 12,000 บาท) (รวมค่าทางด่วน)</t>
  </si>
  <si>
    <t>ค่าตอบแทนปฏิบัติงานเวลาราชการ (สำหรับสำรวจสถานที่)</t>
  </si>
  <si>
    <t>ค่าตอบแทนตำรวจ+น้ำมัน (คนละ 1,500x2คนx2วัน)</t>
  </si>
  <si>
    <t>ค่าจ้างเหมารถทัวร์,รถตู้ (8 คันx12,000บาท)</t>
  </si>
  <si>
    <t>ค่าใช้จ่ายเบ็ดเตล็ด (สมัครสมาชิกรายปี)</t>
  </si>
  <si>
    <t>ค่าวัสดุในการจัดกิจกรรม (สำหรับกิจกรรมวัฒนธรรมและกีฬา)</t>
  </si>
  <si>
    <t>ค่าวัสดุอุปกรณ์ตกแต่งสถานที่ (9ห้อง x 2,000 บาท และโรงพลศึกษา 10,000 บาท)</t>
  </si>
  <si>
    <t>ค่าตอบแทนปฏิบัติงานเวลาราชการ (สำหรับสำรวจเส้นทาง 18 คน)</t>
  </si>
  <si>
    <t>ค่าจ้างเหมารถทัวร์,รถตู้ (8 คันx10,000บาท)</t>
  </si>
  <si>
    <t>ค่าวัสดุในการจัดกิจกรรม (กิจกรรมวัฒนธรรมและกีฬา)</t>
  </si>
  <si>
    <t>ค่าจ้างเหมารถทัวร์,รถตู้ (9 คันx10,000บาท)</t>
  </si>
  <si>
    <t>ค่าตอบแทนอาจารย์ 15 คน</t>
  </si>
  <si>
    <t>ค่าของที่ระลึก</t>
  </si>
  <si>
    <t>ค่าเครื่องบินบุคลากร (บุคลากร 15 คน คนละ 4,000 บาท)</t>
  </si>
  <si>
    <t>ค่าของที่ระลึก (ค่าดอกไม้แสดงมุทิตาจิต)</t>
  </si>
  <si>
    <t>ค่าวัสดุในการจัดกิจกรรม (พวงมาลัยวันไหว้ครู)</t>
  </si>
  <si>
    <t>ค่าวัสดุ เพื่อแสดงความยินดี (พวงมาลัย)</t>
  </si>
  <si>
    <t>ค่าวัสดุโฆษณาและเผยแพร่ (ป้ายนิเทศเผยแพร่ข้อมูล)</t>
  </si>
  <si>
    <t>ค่าจ้างเหมาบำรุงรักษาต่างๆ (ปรับปรุง,ซ่อมแซมห้องพรรณไม้)</t>
  </si>
  <si>
    <t>ค่าจ้างเหมารถทัวร์,รถตู้     (10,000x8 คัน)</t>
  </si>
  <si>
    <t>ค่าของที่ระลึก(16 คน x 300 บาท)</t>
  </si>
  <si>
    <t>ค่าจ้างเหมารถทัวร์,รถตู้ (8คันx12,000บาท)</t>
  </si>
  <si>
    <t>โครงการ "เรียนรู้ อยู่ร่วม บนความต่างของวัฒนธรรม"</t>
  </si>
  <si>
    <t>ค่าใช้จ่ายเบ็ดเตล็ด(สมาชิกรายปี)</t>
  </si>
  <si>
    <t>งานทัศนศึกษา ระดับชั้น ป.2</t>
  </si>
  <si>
    <t>งานสวนพฤษาศาสตร์</t>
  </si>
  <si>
    <t>ค่ากระดาษสำหรับจัดทำเกียรติบัตร</t>
  </si>
  <si>
    <t>ปีงบประมาณ 2569 เงินแผ่นดินและเงินรายได้ ระหว่าง 1 ตุลาคม 2568 - 30  กันยายน  2569</t>
  </si>
  <si>
    <t>ปีงบประมาณ 2569 เงินสมาคมครูและผู้ปกครองฯ ระหว่าง 1 กรกฎาคม 2568 - 30  มิถุนายน  2569</t>
  </si>
  <si>
    <t>งบประมาณ</t>
  </si>
  <si>
    <t>ที่ขอตั้ง ปี 2569</t>
  </si>
  <si>
    <t>ฝ่ายกิจการนักเรียน</t>
  </si>
  <si>
    <t>ทัศนศึกษาเด็กเล็ก</t>
  </si>
  <si>
    <t>ทัศนศึกษา ป.1</t>
  </si>
  <si>
    <t>ทัศนศึกษา ป.2</t>
  </si>
  <si>
    <t>ทัศนศึกษา ป.3</t>
  </si>
  <si>
    <t>ทัศนศึกษา ป.4</t>
  </si>
  <si>
    <t>พบเพื่อนต่างโรงเรียน ป.4</t>
  </si>
  <si>
    <t>พบเพื่อนญี่ปุ่น ป.4</t>
  </si>
  <si>
    <t>ทัศนศึกษา ป.5</t>
  </si>
  <si>
    <t>พบเพื่อนญี่ปุ่น ป.5</t>
  </si>
  <si>
    <t>ทัศนศึกษา ป.6 และถวายเทียน</t>
  </si>
  <si>
    <t>เรียนรู้ อยุ่ร่วม บนความต่างของวัฒนธรรม (เชียงใหม่)</t>
  </si>
  <si>
    <t>กิจกรรมสานสัมพันธ์ เพื่อพ้องผูกพันสาธิต มช.-มศว"</t>
  </si>
  <si>
    <t xml:space="preserve">งานสวนพฤกษาศาสตร์ </t>
  </si>
  <si>
    <t>กิจกรรมรักษ์โลก</t>
  </si>
  <si>
    <t>1. กิจกรรม PSP Clean &amp; Care</t>
  </si>
  <si>
    <t>2. กิจกรรม PSP Cleanliness Challenge</t>
  </si>
  <si>
    <t>3. กิจกรรม PSP Smart Clean</t>
  </si>
  <si>
    <t>ค่าวัสดุอุปกรณ์</t>
  </si>
  <si>
    <t xml:space="preserve">ค่าใช้จ่ายในการจัดทำวิดิโอ และเผยแพร่ </t>
  </si>
  <si>
    <t>งานเพื่อนพ้องผูกพัน สาธิต มช.-มศว</t>
  </si>
  <si>
    <t>ค่าที่พักบุคลากร</t>
  </si>
  <si>
    <t>1.กิจกรรมบูรณาการพืชศึกษาลงสู่กระบวนการเรียนการสอน</t>
  </si>
  <si>
    <t>2.กิจกรรมพิพิธภัณฑ์พรรณไม้</t>
  </si>
  <si>
    <t>1.กิจกรรมส่งเสริมการแยกขยะ</t>
  </si>
  <si>
    <t xml:space="preserve">2.กิจกรรมการประกวดแนวคิดรักษ์โลก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</si>
</sst>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0" applyFont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/>
    </xf>
    <xf numFmtId="165" fontId="4" fillId="0" borderId="2" xfId="1" applyNumberFormat="1" applyFont="1" applyBorder="1" applyAlignment="1">
      <alignment horizontal="left" vertical="center" indent="2"/>
    </xf>
    <xf numFmtId="164" fontId="4" fillId="0" borderId="1" xfId="1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164" fontId="2" fillId="0" borderId="2" xfId="1" applyNumberFormat="1" applyFont="1" applyBorder="1" applyAlignment="1">
      <alignment horizontal="center" vertical="center"/>
    </xf>
    <xf numFmtId="165" fontId="2" fillId="0" borderId="2" xfId="1" applyNumberFormat="1" applyFont="1" applyBorder="1" applyAlignment="1">
      <alignment horizontal="left" vertical="center" indent="2"/>
    </xf>
    <xf numFmtId="164" fontId="2" fillId="0" borderId="4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165" fontId="2" fillId="0" borderId="0" xfId="1" applyNumberFormat="1" applyFont="1" applyAlignment="1">
      <alignment horizontal="left" vertical="center" indent="2"/>
    </xf>
    <xf numFmtId="0" fontId="2" fillId="0" borderId="0" xfId="0" applyFont="1" applyAlignment="1">
      <alignment horizontal="left" vertical="center"/>
    </xf>
    <xf numFmtId="164" fontId="2" fillId="0" borderId="2" xfId="1" applyNumberFormat="1" applyFont="1" applyBorder="1" applyAlignment="1">
      <alignment horizontal="left" vertical="center" indent="2"/>
    </xf>
    <xf numFmtId="0" fontId="2" fillId="0" borderId="2" xfId="0" applyFont="1" applyBorder="1" applyAlignment="1">
      <alignment horizontal="center" vertical="center"/>
    </xf>
    <xf numFmtId="164" fontId="2" fillId="0" borderId="9" xfId="1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64" fontId="2" fillId="0" borderId="1" xfId="1" applyNumberFormat="1" applyFont="1" applyBorder="1" applyAlignment="1">
      <alignment horizontal="left" vertical="center" indent="2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64" fontId="2" fillId="0" borderId="12" xfId="1" applyNumberFormat="1" applyFont="1" applyBorder="1" applyAlignment="1">
      <alignment horizontal="left" vertical="center" indent="2"/>
    </xf>
    <xf numFmtId="164" fontId="2" fillId="0" borderId="14" xfId="1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164" fontId="2" fillId="3" borderId="2" xfId="1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65" fontId="4" fillId="0" borderId="2" xfId="1" applyNumberFormat="1" applyFont="1" applyBorder="1" applyAlignment="1">
      <alignment horizontal="center" vertical="center"/>
    </xf>
    <xf numFmtId="164" fontId="2" fillId="0" borderId="12" xfId="1" applyNumberFormat="1" applyFont="1" applyBorder="1" applyAlignment="1">
      <alignment horizontal="center" vertical="center"/>
    </xf>
    <xf numFmtId="164" fontId="2" fillId="0" borderId="11" xfId="1" applyNumberFormat="1" applyFont="1" applyBorder="1" applyAlignment="1">
      <alignment horizontal="center" vertical="center"/>
    </xf>
    <xf numFmtId="165" fontId="2" fillId="0" borderId="0" xfId="1" applyNumberFormat="1" applyFont="1" applyAlignment="1">
      <alignment horizontal="left" vertical="center"/>
    </xf>
    <xf numFmtId="165" fontId="4" fillId="0" borderId="2" xfId="1" applyNumberFormat="1" applyFont="1" applyBorder="1" applyAlignment="1">
      <alignment horizontal="left" vertical="center"/>
    </xf>
    <xf numFmtId="164" fontId="2" fillId="0" borderId="2" xfId="1" applyNumberFormat="1" applyFont="1" applyBorder="1" applyAlignment="1">
      <alignment horizontal="left" vertical="center"/>
    </xf>
    <xf numFmtId="165" fontId="2" fillId="0" borderId="2" xfId="1" applyNumberFormat="1" applyFont="1" applyBorder="1" applyAlignment="1">
      <alignment horizontal="left" vertical="center"/>
    </xf>
    <xf numFmtId="164" fontId="2" fillId="3" borderId="2" xfId="1" applyNumberFormat="1" applyFont="1" applyFill="1" applyBorder="1" applyAlignment="1">
      <alignment horizontal="left" vertical="center"/>
    </xf>
    <xf numFmtId="164" fontId="2" fillId="0" borderId="11" xfId="1" applyNumberFormat="1" applyFont="1" applyBorder="1" applyAlignment="1">
      <alignment horizontal="left" vertical="center" indent="2"/>
    </xf>
    <xf numFmtId="0" fontId="2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vertical="center"/>
    </xf>
    <xf numFmtId="0" fontId="4" fillId="4" borderId="3" xfId="0" applyFont="1" applyFill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0" fontId="2" fillId="0" borderId="0" xfId="0" applyFont="1" applyFill="1"/>
    <xf numFmtId="0" fontId="4" fillId="0" borderId="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/>
    <xf numFmtId="41" fontId="6" fillId="0" borderId="1" xfId="1" applyNumberFormat="1" applyFont="1" applyFill="1" applyBorder="1"/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1" fontId="5" fillId="0" borderId="20" xfId="1" applyNumberFormat="1" applyFont="1" applyFill="1" applyBorder="1"/>
    <xf numFmtId="164" fontId="2" fillId="0" borderId="2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164" fontId="6" fillId="0" borderId="1" xfId="1" applyNumberFormat="1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left" vertical="center"/>
    </xf>
    <xf numFmtId="0" fontId="6" fillId="0" borderId="2" xfId="0" applyFont="1" applyBorder="1" applyAlignment="1">
      <alignment horizontal="left" vertical="top" wrapText="1"/>
    </xf>
    <xf numFmtId="164" fontId="6" fillId="0" borderId="2" xfId="1" applyNumberFormat="1" applyFont="1" applyBorder="1" applyAlignment="1">
      <alignment horizontal="center" vertical="center"/>
    </xf>
    <xf numFmtId="164" fontId="6" fillId="0" borderId="2" xfId="1" applyNumberFormat="1" applyFont="1" applyBorder="1" applyAlignment="1">
      <alignment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left" vertical="center"/>
    </xf>
    <xf numFmtId="164" fontId="2" fillId="5" borderId="2" xfId="1" applyNumberFormat="1" applyFont="1" applyFill="1" applyBorder="1" applyAlignment="1">
      <alignment horizontal="center" vertical="center"/>
    </xf>
    <xf numFmtId="164" fontId="2" fillId="5" borderId="2" xfId="1" applyNumberFormat="1" applyFont="1" applyFill="1" applyBorder="1" applyAlignment="1">
      <alignment horizontal="left" vertical="center" indent="2"/>
    </xf>
    <xf numFmtId="164" fontId="2" fillId="5" borderId="4" xfId="1" applyNumberFormat="1" applyFont="1" applyFill="1" applyBorder="1" applyAlignment="1">
      <alignment horizontal="center" vertical="center"/>
    </xf>
    <xf numFmtId="164" fontId="2" fillId="5" borderId="1" xfId="1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164" fontId="4" fillId="2" borderId="5" xfId="1" applyNumberFormat="1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164" fontId="4" fillId="2" borderId="7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4" fontId="4" fillId="2" borderId="15" xfId="1" applyNumberFormat="1" applyFont="1" applyFill="1" applyBorder="1" applyAlignment="1">
      <alignment horizontal="center" vertical="center"/>
    </xf>
    <xf numFmtId="164" fontId="4" fillId="2" borderId="16" xfId="1" applyNumberFormat="1" applyFont="1" applyFill="1" applyBorder="1" applyAlignment="1">
      <alignment horizontal="center" vertical="center"/>
    </xf>
    <xf numFmtId="164" fontId="4" fillId="2" borderId="17" xfId="1" applyNumberFormat="1" applyFont="1" applyFill="1" applyBorder="1" applyAlignment="1">
      <alignment horizontal="center" vertical="center"/>
    </xf>
    <xf numFmtId="164" fontId="4" fillId="4" borderId="3" xfId="1" applyNumberFormat="1" applyFont="1" applyFill="1" applyBorder="1" applyAlignment="1">
      <alignment horizontal="center" vertical="center"/>
    </xf>
    <xf numFmtId="164" fontId="4" fillId="4" borderId="18" xfId="1" applyNumberFormat="1" applyFont="1" applyFill="1" applyBorder="1" applyAlignment="1">
      <alignment horizontal="center" vertical="center"/>
    </xf>
    <xf numFmtId="164" fontId="4" fillId="4" borderId="4" xfId="1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164" fontId="4" fillId="4" borderId="3" xfId="1" applyNumberFormat="1" applyFont="1" applyFill="1" applyBorder="1" applyAlignment="1">
      <alignment horizontal="right" vertical="center"/>
    </xf>
    <xf numFmtId="164" fontId="4" fillId="4" borderId="18" xfId="1" applyNumberFormat="1" applyFont="1" applyFill="1" applyBorder="1" applyAlignment="1">
      <alignment horizontal="right" vertical="center"/>
    </xf>
    <xf numFmtId="164" fontId="4" fillId="4" borderId="4" xfId="1" applyNumberFormat="1" applyFont="1" applyFill="1" applyBorder="1" applyAlignment="1">
      <alignment horizontal="right" vertical="center"/>
    </xf>
    <xf numFmtId="164" fontId="2" fillId="0" borderId="12" xfId="1" applyNumberFormat="1" applyFont="1" applyBorder="1" applyAlignment="1">
      <alignment horizontal="center" vertical="center"/>
    </xf>
    <xf numFmtId="164" fontId="2" fillId="0" borderId="11" xfId="1" applyNumberFormat="1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workbookViewId="0">
      <selection activeCell="F8" sqref="F8"/>
    </sheetView>
  </sheetViews>
  <sheetFormatPr defaultRowHeight="27" customHeight="1" x14ac:dyDescent="0.35"/>
  <cols>
    <col min="1" max="1" width="64.140625" style="60" customWidth="1"/>
    <col min="2" max="2" width="22" style="60" customWidth="1"/>
    <col min="3" max="16384" width="9.140625" style="60"/>
  </cols>
  <sheetData>
    <row r="1" spans="1:2" ht="27" customHeight="1" x14ac:dyDescent="0.35">
      <c r="A1" s="83" t="s">
        <v>75</v>
      </c>
      <c r="B1" s="83"/>
    </row>
    <row r="2" spans="1:2" ht="27" customHeight="1" x14ac:dyDescent="0.35">
      <c r="A2" s="83" t="s">
        <v>76</v>
      </c>
      <c r="B2" s="83"/>
    </row>
    <row r="3" spans="1:2" ht="27" customHeight="1" x14ac:dyDescent="0.35">
      <c r="A3" s="84" t="s">
        <v>2</v>
      </c>
      <c r="B3" s="61" t="s">
        <v>77</v>
      </c>
    </row>
    <row r="4" spans="1:2" ht="27" customHeight="1" x14ac:dyDescent="0.35">
      <c r="A4" s="85"/>
      <c r="B4" s="62" t="s">
        <v>78</v>
      </c>
    </row>
    <row r="5" spans="1:2" ht="27" customHeight="1" x14ac:dyDescent="0.35">
      <c r="A5" s="63" t="s">
        <v>79</v>
      </c>
      <c r="B5" s="64"/>
    </row>
    <row r="6" spans="1:2" ht="27" customHeight="1" x14ac:dyDescent="0.35">
      <c r="A6" s="66" t="s">
        <v>80</v>
      </c>
      <c r="B6" s="65">
        <v>168800</v>
      </c>
    </row>
    <row r="7" spans="1:2" ht="27" customHeight="1" x14ac:dyDescent="0.35">
      <c r="A7" s="66" t="s">
        <v>81</v>
      </c>
      <c r="B7" s="65">
        <v>225600</v>
      </c>
    </row>
    <row r="8" spans="1:2" ht="27" customHeight="1" x14ac:dyDescent="0.35">
      <c r="A8" s="66" t="s">
        <v>82</v>
      </c>
      <c r="B8" s="65">
        <v>121300</v>
      </c>
    </row>
    <row r="9" spans="1:2" ht="27" customHeight="1" x14ac:dyDescent="0.35">
      <c r="A9" s="66" t="s">
        <v>83</v>
      </c>
      <c r="B9" s="65">
        <v>152100</v>
      </c>
    </row>
    <row r="10" spans="1:2" ht="27" customHeight="1" x14ac:dyDescent="0.35">
      <c r="A10" s="66" t="s">
        <v>84</v>
      </c>
      <c r="B10" s="65">
        <v>224000</v>
      </c>
    </row>
    <row r="11" spans="1:2" ht="27" customHeight="1" x14ac:dyDescent="0.35">
      <c r="A11" s="66" t="s">
        <v>85</v>
      </c>
      <c r="B11" s="65">
        <v>207000</v>
      </c>
    </row>
    <row r="12" spans="1:2" ht="27" customHeight="1" x14ac:dyDescent="0.35">
      <c r="A12" s="66" t="s">
        <v>86</v>
      </c>
      <c r="B12" s="65">
        <v>100000</v>
      </c>
    </row>
    <row r="13" spans="1:2" ht="27" customHeight="1" x14ac:dyDescent="0.35">
      <c r="A13" s="66" t="s">
        <v>87</v>
      </c>
      <c r="B13" s="65">
        <v>161200</v>
      </c>
    </row>
    <row r="14" spans="1:2" ht="27" customHeight="1" x14ac:dyDescent="0.35">
      <c r="A14" s="66" t="s">
        <v>88</v>
      </c>
      <c r="B14" s="65">
        <v>140000</v>
      </c>
    </row>
    <row r="15" spans="1:2" ht="27" customHeight="1" x14ac:dyDescent="0.35">
      <c r="A15" s="66" t="s">
        <v>89</v>
      </c>
      <c r="B15" s="65">
        <v>149600</v>
      </c>
    </row>
    <row r="16" spans="1:2" ht="27" customHeight="1" x14ac:dyDescent="0.35">
      <c r="A16" s="67" t="s">
        <v>90</v>
      </c>
      <c r="B16" s="65">
        <v>100000</v>
      </c>
    </row>
    <row r="17" spans="1:2" ht="27" customHeight="1" x14ac:dyDescent="0.35">
      <c r="A17" s="67" t="s">
        <v>91</v>
      </c>
      <c r="B17" s="65">
        <v>10000</v>
      </c>
    </row>
    <row r="18" spans="1:2" ht="27" customHeight="1" x14ac:dyDescent="0.35">
      <c r="A18" s="66" t="s">
        <v>33</v>
      </c>
      <c r="B18" s="65">
        <v>40000</v>
      </c>
    </row>
    <row r="19" spans="1:2" ht="27" customHeight="1" x14ac:dyDescent="0.35">
      <c r="A19" s="66" t="s">
        <v>40</v>
      </c>
      <c r="B19" s="65">
        <v>50000</v>
      </c>
    </row>
    <row r="20" spans="1:2" ht="27" customHeight="1" x14ac:dyDescent="0.35">
      <c r="A20" s="66" t="s">
        <v>92</v>
      </c>
      <c r="B20" s="65">
        <v>50000</v>
      </c>
    </row>
    <row r="21" spans="1:2" ht="27" customHeight="1" x14ac:dyDescent="0.35">
      <c r="A21" s="66" t="s">
        <v>93</v>
      </c>
      <c r="B21" s="65">
        <v>80000</v>
      </c>
    </row>
    <row r="22" spans="1:2" ht="27" customHeight="1" thickBot="1" x14ac:dyDescent="0.4">
      <c r="A22" s="63" t="s">
        <v>38</v>
      </c>
      <c r="B22" s="68">
        <f>SUM(B6:B21)</f>
        <v>1979600</v>
      </c>
    </row>
    <row r="23" spans="1:2" ht="27" customHeight="1" thickTop="1" x14ac:dyDescent="0.35"/>
  </sheetData>
  <mergeCells count="3">
    <mergeCell ref="A1:B1"/>
    <mergeCell ref="A2:B2"/>
    <mergeCell ref="A3:A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E21" sqref="E21"/>
    </sheetView>
  </sheetViews>
  <sheetFormatPr defaultRowHeight="24.75" customHeight="1" x14ac:dyDescent="0.25"/>
  <cols>
    <col min="1" max="1" width="7.28515625" style="1" customWidth="1"/>
    <col min="2" max="2" width="25.140625" style="13" customWidth="1"/>
    <col min="3" max="3" width="13.42578125" style="11" customWidth="1"/>
    <col min="4" max="4" width="13.5703125" style="12" customWidth="1"/>
    <col min="5" max="5" width="14" style="11" customWidth="1"/>
    <col min="6" max="6" width="11" style="11" customWidth="1"/>
    <col min="7" max="7" width="14.28515625" style="11" customWidth="1"/>
    <col min="8" max="8" width="9.140625" style="1" customWidth="1"/>
    <col min="9" max="16384" width="9.140625" style="1"/>
  </cols>
  <sheetData>
    <row r="1" spans="1:7" ht="25.5" customHeight="1" x14ac:dyDescent="0.25">
      <c r="A1" s="86" t="s">
        <v>12</v>
      </c>
      <c r="B1" s="86"/>
      <c r="C1" s="86"/>
      <c r="D1" s="86"/>
      <c r="E1" s="86"/>
      <c r="F1" s="86"/>
      <c r="G1" s="86"/>
    </row>
    <row r="2" spans="1:7" ht="25.5" customHeight="1" x14ac:dyDescent="0.25">
      <c r="A2" s="87" t="s">
        <v>0</v>
      </c>
      <c r="B2" s="87"/>
      <c r="C2" s="87"/>
      <c r="D2" s="87"/>
      <c r="E2" s="87"/>
      <c r="F2" s="87"/>
      <c r="G2" s="87"/>
    </row>
    <row r="3" spans="1:7" ht="25.5" customHeight="1" x14ac:dyDescent="0.25">
      <c r="A3" s="91" t="s">
        <v>1</v>
      </c>
      <c r="B3" s="91" t="s">
        <v>2</v>
      </c>
      <c r="C3" s="93" t="s">
        <v>3</v>
      </c>
      <c r="D3" s="93"/>
      <c r="E3" s="93"/>
      <c r="F3" s="93"/>
      <c r="G3" s="93"/>
    </row>
    <row r="4" spans="1:7" ht="25.5" customHeight="1" x14ac:dyDescent="0.25">
      <c r="A4" s="91"/>
      <c r="B4" s="92"/>
      <c r="C4" s="2" t="s">
        <v>4</v>
      </c>
      <c r="D4" s="3" t="s">
        <v>5</v>
      </c>
      <c r="E4" s="2" t="s">
        <v>6</v>
      </c>
      <c r="F4" s="4" t="s">
        <v>7</v>
      </c>
      <c r="G4" s="4" t="s">
        <v>8</v>
      </c>
    </row>
    <row r="5" spans="1:7" ht="25.5" customHeight="1" x14ac:dyDescent="0.25">
      <c r="A5" s="5">
        <v>1</v>
      </c>
      <c r="B5" s="6" t="s">
        <v>15</v>
      </c>
      <c r="C5" s="7">
        <v>8000</v>
      </c>
      <c r="D5" s="14"/>
      <c r="E5" s="7"/>
      <c r="F5" s="9"/>
      <c r="G5" s="10"/>
    </row>
    <row r="6" spans="1:7" ht="25.5" customHeight="1" x14ac:dyDescent="0.25">
      <c r="A6" s="5">
        <v>2</v>
      </c>
      <c r="B6" s="6" t="s">
        <v>13</v>
      </c>
      <c r="C6" s="7">
        <v>20800</v>
      </c>
      <c r="D6" s="14"/>
      <c r="E6" s="7"/>
      <c r="F6" s="9"/>
      <c r="G6" s="10"/>
    </row>
    <row r="7" spans="1:7" ht="25.5" customHeight="1" x14ac:dyDescent="0.25">
      <c r="A7" s="5">
        <v>3</v>
      </c>
      <c r="B7" s="6" t="s">
        <v>10</v>
      </c>
      <c r="C7" s="7">
        <v>60000</v>
      </c>
      <c r="D7" s="14"/>
      <c r="E7" s="7"/>
      <c r="F7" s="9"/>
      <c r="G7" s="10"/>
    </row>
    <row r="8" spans="1:7" ht="42" x14ac:dyDescent="0.25">
      <c r="A8" s="17">
        <v>4</v>
      </c>
      <c r="B8" s="41" t="s">
        <v>67</v>
      </c>
      <c r="C8" s="7"/>
      <c r="D8" s="14">
        <v>80000</v>
      </c>
      <c r="E8" s="7"/>
      <c r="F8" s="16"/>
      <c r="G8" s="7"/>
    </row>
    <row r="9" spans="1:7" ht="25.5" customHeight="1" thickBot="1" x14ac:dyDescent="0.3">
      <c r="A9" s="31"/>
      <c r="B9" s="32" t="s">
        <v>11</v>
      </c>
      <c r="C9" s="88">
        <f>SUM(C5:F8)</f>
        <v>168800</v>
      </c>
      <c r="D9" s="89"/>
      <c r="E9" s="89"/>
      <c r="F9" s="89"/>
      <c r="G9" s="90"/>
    </row>
    <row r="10" spans="1:7" ht="21.75" thickTop="1" x14ac:dyDescent="0.25"/>
  </sheetData>
  <mergeCells count="6">
    <mergeCell ref="A1:G1"/>
    <mergeCell ref="A2:G2"/>
    <mergeCell ref="C9:G9"/>
    <mergeCell ref="A3:A4"/>
    <mergeCell ref="B3:B4"/>
    <mergeCell ref="C3:G3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H3" sqref="H3"/>
    </sheetView>
  </sheetViews>
  <sheetFormatPr defaultRowHeight="24.75" customHeight="1" x14ac:dyDescent="0.25"/>
  <cols>
    <col min="1" max="1" width="5.28515625" style="1" customWidth="1"/>
    <col min="2" max="2" width="29.42578125" style="13" customWidth="1"/>
    <col min="3" max="3" width="13.140625" style="11" customWidth="1"/>
    <col min="4" max="4" width="13.42578125" style="12" customWidth="1"/>
    <col min="5" max="5" width="12.140625" style="11" customWidth="1"/>
    <col min="6" max="6" width="11" style="11" customWidth="1"/>
    <col min="7" max="7" width="14.28515625" style="11" customWidth="1"/>
    <col min="8" max="8" width="9.140625" style="1" customWidth="1"/>
    <col min="9" max="16384" width="9.140625" style="1"/>
  </cols>
  <sheetData>
    <row r="1" spans="1:7" ht="25.5" customHeight="1" x14ac:dyDescent="0.25">
      <c r="A1" s="86" t="s">
        <v>14</v>
      </c>
      <c r="B1" s="86"/>
      <c r="C1" s="86"/>
      <c r="D1" s="86"/>
      <c r="E1" s="86"/>
      <c r="F1" s="86"/>
      <c r="G1" s="86"/>
    </row>
    <row r="2" spans="1:7" ht="25.5" customHeight="1" x14ac:dyDescent="0.25">
      <c r="A2" s="87" t="s">
        <v>0</v>
      </c>
      <c r="B2" s="87"/>
      <c r="C2" s="87"/>
      <c r="D2" s="87"/>
      <c r="E2" s="87"/>
      <c r="F2" s="87"/>
      <c r="G2" s="87"/>
    </row>
    <row r="3" spans="1:7" ht="25.5" customHeight="1" x14ac:dyDescent="0.25">
      <c r="A3" s="91" t="s">
        <v>1</v>
      </c>
      <c r="B3" s="91" t="s">
        <v>2</v>
      </c>
      <c r="C3" s="93" t="s">
        <v>3</v>
      </c>
      <c r="D3" s="93"/>
      <c r="E3" s="93"/>
      <c r="F3" s="93"/>
      <c r="G3" s="93"/>
    </row>
    <row r="4" spans="1:7" ht="25.5" customHeight="1" x14ac:dyDescent="0.25">
      <c r="A4" s="91"/>
      <c r="B4" s="92"/>
      <c r="C4" s="2" t="s">
        <v>4</v>
      </c>
      <c r="D4" s="3" t="s">
        <v>5</v>
      </c>
      <c r="E4" s="2" t="s">
        <v>6</v>
      </c>
      <c r="F4" s="4" t="s">
        <v>7</v>
      </c>
      <c r="G4" s="4" t="s">
        <v>8</v>
      </c>
    </row>
    <row r="5" spans="1:7" ht="25.5" customHeight="1" x14ac:dyDescent="0.25">
      <c r="A5" s="5">
        <v>1</v>
      </c>
      <c r="B5" s="6" t="s">
        <v>15</v>
      </c>
      <c r="C5" s="7">
        <v>4000</v>
      </c>
      <c r="D5" s="8"/>
      <c r="E5" s="7"/>
      <c r="F5" s="9"/>
      <c r="G5" s="10"/>
    </row>
    <row r="6" spans="1:7" ht="42" x14ac:dyDescent="0.25">
      <c r="A6" s="17">
        <v>2</v>
      </c>
      <c r="B6" s="41" t="s">
        <v>42</v>
      </c>
      <c r="C6" s="7">
        <v>8500</v>
      </c>
      <c r="D6" s="8"/>
      <c r="E6" s="7"/>
      <c r="F6" s="16"/>
      <c r="G6" s="7"/>
    </row>
    <row r="7" spans="1:7" ht="25.5" customHeight="1" x14ac:dyDescent="0.25">
      <c r="A7" s="17">
        <v>3</v>
      </c>
      <c r="B7" s="6" t="s">
        <v>13</v>
      </c>
      <c r="C7" s="7">
        <f>13750+50</f>
        <v>13800</v>
      </c>
      <c r="D7" s="14"/>
      <c r="E7" s="7"/>
      <c r="F7" s="16"/>
      <c r="G7" s="7"/>
    </row>
    <row r="8" spans="1:7" ht="42" x14ac:dyDescent="0.25">
      <c r="A8" s="17">
        <v>4</v>
      </c>
      <c r="B8" s="41" t="s">
        <v>43</v>
      </c>
      <c r="C8" s="7"/>
      <c r="D8" s="14">
        <v>112000</v>
      </c>
      <c r="E8" s="7"/>
      <c r="F8" s="16"/>
      <c r="G8" s="7"/>
    </row>
    <row r="9" spans="1:7" ht="42" x14ac:dyDescent="0.25">
      <c r="A9" s="17">
        <v>5</v>
      </c>
      <c r="B9" s="41" t="s">
        <v>44</v>
      </c>
      <c r="C9" s="7"/>
      <c r="D9" s="14">
        <v>82500</v>
      </c>
      <c r="E9" s="7"/>
      <c r="F9" s="16"/>
      <c r="G9" s="7"/>
    </row>
    <row r="10" spans="1:7" ht="25.5" customHeight="1" x14ac:dyDescent="0.25">
      <c r="A10" s="5">
        <v>6</v>
      </c>
      <c r="B10" s="6" t="s">
        <v>68</v>
      </c>
      <c r="C10" s="7"/>
      <c r="D10" s="14"/>
      <c r="E10" s="7">
        <v>4800</v>
      </c>
      <c r="F10" s="9"/>
      <c r="G10" s="10"/>
    </row>
    <row r="11" spans="1:7" ht="25.5" customHeight="1" thickBot="1" x14ac:dyDescent="0.3">
      <c r="A11" s="31"/>
      <c r="B11" s="32" t="s">
        <v>11</v>
      </c>
      <c r="C11" s="88">
        <f>SUM(C5:F10)</f>
        <v>225600</v>
      </c>
      <c r="D11" s="89"/>
      <c r="E11" s="89"/>
      <c r="F11" s="89"/>
      <c r="G11" s="90"/>
    </row>
    <row r="12" spans="1:7" ht="21.75" thickTop="1" x14ac:dyDescent="0.25"/>
  </sheetData>
  <mergeCells count="6">
    <mergeCell ref="A1:G1"/>
    <mergeCell ref="A2:G2"/>
    <mergeCell ref="C11:G11"/>
    <mergeCell ref="A3:A4"/>
    <mergeCell ref="B3:B4"/>
    <mergeCell ref="C3:G3"/>
  </mergeCells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C21" sqref="C21"/>
    </sheetView>
  </sheetViews>
  <sheetFormatPr defaultRowHeight="25.5" customHeight="1" x14ac:dyDescent="0.25"/>
  <cols>
    <col min="1" max="1" width="5.28515625" style="1" customWidth="1"/>
    <col min="2" max="2" width="32.85546875" style="13" customWidth="1"/>
    <col min="3" max="3" width="14.85546875" style="11" customWidth="1"/>
    <col min="4" max="4" width="14" style="12" customWidth="1"/>
    <col min="5" max="5" width="14.28515625" style="11" customWidth="1"/>
    <col min="6" max="6" width="13.7109375" style="11" customWidth="1"/>
    <col min="7" max="7" width="14.7109375" style="11" customWidth="1"/>
    <col min="8" max="8" width="9.140625" style="1" customWidth="1"/>
    <col min="9" max="11" width="9.140625" style="1"/>
    <col min="12" max="12" width="9.42578125" style="1" bestFit="1" customWidth="1"/>
    <col min="13" max="16384" width="9.140625" style="1"/>
  </cols>
  <sheetData>
    <row r="1" spans="1:12" ht="25.5" customHeight="1" x14ac:dyDescent="0.25">
      <c r="B1" s="86" t="s">
        <v>72</v>
      </c>
      <c r="C1" s="86"/>
      <c r="D1" s="86"/>
      <c r="E1" s="86"/>
      <c r="F1" s="86"/>
      <c r="G1" s="86"/>
    </row>
    <row r="2" spans="1:12" ht="25.5" customHeight="1" x14ac:dyDescent="0.25">
      <c r="B2" s="86" t="s">
        <v>0</v>
      </c>
      <c r="C2" s="86"/>
      <c r="D2" s="86"/>
      <c r="E2" s="86"/>
      <c r="F2" s="86"/>
      <c r="G2" s="86"/>
    </row>
    <row r="3" spans="1:12" ht="25.5" customHeight="1" x14ac:dyDescent="0.25">
      <c r="A3" s="91" t="s">
        <v>1</v>
      </c>
      <c r="B3" s="91" t="s">
        <v>2</v>
      </c>
      <c r="C3" s="93" t="s">
        <v>3</v>
      </c>
      <c r="D3" s="93"/>
      <c r="E3" s="93"/>
      <c r="F3" s="93"/>
      <c r="G3" s="93"/>
    </row>
    <row r="4" spans="1:12" ht="25.5" customHeight="1" x14ac:dyDescent="0.25">
      <c r="A4" s="91"/>
      <c r="B4" s="92"/>
      <c r="C4" s="2" t="s">
        <v>4</v>
      </c>
      <c r="D4" s="3" t="s">
        <v>5</v>
      </c>
      <c r="E4" s="2" t="s">
        <v>6</v>
      </c>
      <c r="F4" s="4" t="s">
        <v>7</v>
      </c>
      <c r="G4" s="4" t="s">
        <v>8</v>
      </c>
    </row>
    <row r="5" spans="1:12" ht="25.5" customHeight="1" x14ac:dyDescent="0.25">
      <c r="A5" s="5">
        <v>1</v>
      </c>
      <c r="B5" s="6" t="s">
        <v>15</v>
      </c>
      <c r="C5" s="7">
        <v>4000</v>
      </c>
      <c r="D5" s="8"/>
      <c r="E5" s="7"/>
      <c r="F5" s="9"/>
      <c r="G5" s="10"/>
    </row>
    <row r="6" spans="1:12" ht="51" customHeight="1" x14ac:dyDescent="0.25">
      <c r="A6" s="17">
        <v>2</v>
      </c>
      <c r="B6" s="41" t="s">
        <v>45</v>
      </c>
      <c r="C6" s="7">
        <v>3200</v>
      </c>
      <c r="D6" s="8"/>
      <c r="E6" s="7"/>
      <c r="F6" s="16"/>
      <c r="G6" s="7"/>
    </row>
    <row r="7" spans="1:12" ht="25.5" customHeight="1" x14ac:dyDescent="0.25">
      <c r="A7" s="17">
        <v>3</v>
      </c>
      <c r="B7" s="6" t="s">
        <v>13</v>
      </c>
      <c r="C7" s="7">
        <v>13500</v>
      </c>
      <c r="D7" s="14"/>
      <c r="E7" s="7"/>
      <c r="F7" s="16"/>
      <c r="G7" s="7"/>
    </row>
    <row r="8" spans="1:12" ht="51" customHeight="1" x14ac:dyDescent="0.25">
      <c r="A8" s="17">
        <v>4</v>
      </c>
      <c r="B8" s="41" t="s">
        <v>46</v>
      </c>
      <c r="C8" s="7"/>
      <c r="D8" s="14">
        <v>88000</v>
      </c>
      <c r="E8" s="7"/>
      <c r="F8" s="16"/>
      <c r="G8" s="7"/>
    </row>
    <row r="9" spans="1:12" ht="25.5" customHeight="1" x14ac:dyDescent="0.25">
      <c r="A9" s="17">
        <v>5</v>
      </c>
      <c r="B9" s="41" t="s">
        <v>44</v>
      </c>
      <c r="C9" s="7"/>
      <c r="D9" s="14">
        <v>9300</v>
      </c>
      <c r="E9" s="7"/>
      <c r="F9" s="16"/>
      <c r="G9" s="7"/>
      <c r="L9" s="33"/>
    </row>
    <row r="10" spans="1:12" ht="25.5" customHeight="1" x14ac:dyDescent="0.25">
      <c r="A10" s="5">
        <v>6</v>
      </c>
      <c r="B10" s="6" t="s">
        <v>19</v>
      </c>
      <c r="C10" s="7"/>
      <c r="D10" s="14">
        <v>3300</v>
      </c>
      <c r="E10" s="7"/>
      <c r="F10" s="9"/>
      <c r="G10" s="10"/>
    </row>
    <row r="11" spans="1:12" ht="25.5" customHeight="1" thickBot="1" x14ac:dyDescent="0.3">
      <c r="A11" s="31"/>
      <c r="B11" s="32" t="s">
        <v>11</v>
      </c>
      <c r="C11" s="88">
        <f>SUM(C5:F10)</f>
        <v>121300</v>
      </c>
      <c r="D11" s="89"/>
      <c r="E11" s="89"/>
      <c r="F11" s="89"/>
      <c r="G11" s="90"/>
    </row>
    <row r="12" spans="1:12" ht="25.5" customHeight="1" thickTop="1" x14ac:dyDescent="0.25"/>
  </sheetData>
  <mergeCells count="6">
    <mergeCell ref="C11:G11"/>
    <mergeCell ref="B1:G1"/>
    <mergeCell ref="B2:G2"/>
    <mergeCell ref="A3:A4"/>
    <mergeCell ref="B3:B4"/>
    <mergeCell ref="C3:G3"/>
  </mergeCells>
  <pageMargins left="0.25" right="0.25" top="0.75" bottom="0.75" header="0.3" footer="0.3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B8" sqref="B8"/>
    </sheetView>
  </sheetViews>
  <sheetFormatPr defaultRowHeight="24.75" customHeight="1" x14ac:dyDescent="0.25"/>
  <cols>
    <col min="1" max="1" width="5.28515625" style="1" customWidth="1"/>
    <col min="2" max="2" width="29" style="13" customWidth="1"/>
    <col min="3" max="3" width="12.7109375" style="11" customWidth="1"/>
    <col min="4" max="4" width="12.7109375" style="47" customWidth="1"/>
    <col min="5" max="5" width="12" style="11" customWidth="1"/>
    <col min="6" max="6" width="12.7109375" style="11" customWidth="1"/>
    <col min="7" max="7" width="14.42578125" style="11" customWidth="1"/>
    <col min="8" max="8" width="9.140625" style="1" customWidth="1"/>
    <col min="9" max="16384" width="9.140625" style="1"/>
  </cols>
  <sheetData>
    <row r="1" spans="1:7" ht="25.5" customHeight="1" x14ac:dyDescent="0.25">
      <c r="A1" s="86" t="s">
        <v>18</v>
      </c>
      <c r="B1" s="86"/>
      <c r="C1" s="86"/>
      <c r="D1" s="86"/>
      <c r="E1" s="86"/>
      <c r="F1" s="86"/>
      <c r="G1" s="86"/>
    </row>
    <row r="2" spans="1:7" ht="25.5" customHeight="1" x14ac:dyDescent="0.25">
      <c r="A2" s="87" t="s">
        <v>0</v>
      </c>
      <c r="B2" s="87"/>
      <c r="C2" s="87"/>
      <c r="D2" s="87"/>
      <c r="E2" s="87"/>
      <c r="F2" s="87"/>
      <c r="G2" s="87"/>
    </row>
    <row r="3" spans="1:7" ht="25.5" customHeight="1" x14ac:dyDescent="0.25">
      <c r="A3" s="91" t="s">
        <v>1</v>
      </c>
      <c r="B3" s="91" t="s">
        <v>2</v>
      </c>
      <c r="C3" s="93" t="s">
        <v>3</v>
      </c>
      <c r="D3" s="93"/>
      <c r="E3" s="93"/>
      <c r="F3" s="93"/>
      <c r="G3" s="93"/>
    </row>
    <row r="4" spans="1:7" ht="25.5" customHeight="1" x14ac:dyDescent="0.25">
      <c r="A4" s="91"/>
      <c r="B4" s="92"/>
      <c r="C4" s="2" t="s">
        <v>4</v>
      </c>
      <c r="D4" s="44" t="s">
        <v>5</v>
      </c>
      <c r="E4" s="2" t="s">
        <v>6</v>
      </c>
      <c r="F4" s="40" t="s">
        <v>7</v>
      </c>
      <c r="G4" s="40" t="s">
        <v>8</v>
      </c>
    </row>
    <row r="5" spans="1:7" ht="25.5" customHeight="1" x14ac:dyDescent="0.25">
      <c r="A5" s="5">
        <v>1</v>
      </c>
      <c r="B5" s="6" t="s">
        <v>15</v>
      </c>
      <c r="C5" s="30">
        <v>4000</v>
      </c>
      <c r="D5" s="50"/>
      <c r="E5" s="30"/>
      <c r="F5" s="9"/>
      <c r="G5" s="10"/>
    </row>
    <row r="6" spans="1:7" ht="25.5" customHeight="1" x14ac:dyDescent="0.25">
      <c r="A6" s="5">
        <v>2</v>
      </c>
      <c r="B6" s="41" t="s">
        <v>71</v>
      </c>
      <c r="C6" s="30">
        <v>1500</v>
      </c>
      <c r="D6" s="50"/>
      <c r="E6" s="30"/>
      <c r="F6" s="9"/>
      <c r="G6" s="10"/>
    </row>
    <row r="7" spans="1:7" ht="24.75" customHeight="1" x14ac:dyDescent="0.25">
      <c r="A7" s="17">
        <v>3</v>
      </c>
      <c r="B7" s="6" t="s">
        <v>16</v>
      </c>
      <c r="C7" s="30">
        <v>13300</v>
      </c>
      <c r="D7" s="49"/>
      <c r="E7" s="30"/>
      <c r="F7" s="16"/>
      <c r="G7" s="30"/>
    </row>
    <row r="8" spans="1:7" ht="42" x14ac:dyDescent="0.25">
      <c r="A8" s="17">
        <v>4</v>
      </c>
      <c r="B8" s="41" t="s">
        <v>48</v>
      </c>
      <c r="C8" s="30"/>
      <c r="D8" s="49">
        <v>96000</v>
      </c>
      <c r="E8" s="30"/>
      <c r="F8" s="16"/>
      <c r="G8" s="30"/>
    </row>
    <row r="9" spans="1:7" ht="51" customHeight="1" x14ac:dyDescent="0.25">
      <c r="A9" s="17">
        <v>5</v>
      </c>
      <c r="B9" s="41" t="s">
        <v>44</v>
      </c>
      <c r="C9" s="30"/>
      <c r="D9" s="49">
        <v>36000</v>
      </c>
      <c r="E9" s="30"/>
      <c r="F9" s="16"/>
      <c r="G9" s="30"/>
    </row>
    <row r="10" spans="1:7" ht="25.5" customHeight="1" x14ac:dyDescent="0.25">
      <c r="A10" s="5">
        <v>6</v>
      </c>
      <c r="B10" s="6" t="s">
        <v>17</v>
      </c>
      <c r="C10" s="30"/>
      <c r="D10" s="49">
        <v>1300</v>
      </c>
      <c r="E10" s="30"/>
      <c r="F10" s="9"/>
      <c r="G10" s="10"/>
    </row>
    <row r="11" spans="1:7" ht="42" x14ac:dyDescent="0.25">
      <c r="A11" s="34">
        <v>7</v>
      </c>
      <c r="B11" s="42" t="s">
        <v>47</v>
      </c>
      <c r="C11" s="35"/>
      <c r="D11" s="51"/>
      <c r="E11" s="35"/>
      <c r="F11" s="35"/>
      <c r="G11" s="35">
        <v>1440</v>
      </c>
    </row>
    <row r="12" spans="1:7" ht="25.5" customHeight="1" thickBot="1" x14ac:dyDescent="0.3">
      <c r="A12" s="31"/>
      <c r="B12" s="32" t="s">
        <v>11</v>
      </c>
      <c r="C12" s="88">
        <f>SUM(C5:F10)</f>
        <v>152100</v>
      </c>
      <c r="D12" s="89"/>
      <c r="E12" s="89"/>
      <c r="F12" s="89"/>
      <c r="G12" s="90"/>
    </row>
    <row r="13" spans="1:7" ht="21.75" thickTop="1" x14ac:dyDescent="0.25"/>
  </sheetData>
  <mergeCells count="6">
    <mergeCell ref="A1:G1"/>
    <mergeCell ref="A2:G2"/>
    <mergeCell ref="C12:G12"/>
    <mergeCell ref="A3:A4"/>
    <mergeCell ref="B3:B4"/>
    <mergeCell ref="C3:G3"/>
  </mergeCells>
  <pageMargins left="0.25" right="0.25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zoomScaleNormal="100" workbookViewId="0">
      <selection activeCell="B9" sqref="B9"/>
    </sheetView>
  </sheetViews>
  <sheetFormatPr defaultRowHeight="25.5" customHeight="1" x14ac:dyDescent="0.25"/>
  <cols>
    <col min="1" max="1" width="5.28515625" style="1" customWidth="1"/>
    <col min="2" max="2" width="39" style="13" customWidth="1"/>
    <col min="3" max="3" width="12.85546875" style="11" customWidth="1"/>
    <col min="4" max="4" width="12.85546875" style="47" customWidth="1"/>
    <col min="5" max="5" width="12.85546875" style="11" customWidth="1"/>
    <col min="6" max="6" width="12" style="11" customWidth="1"/>
    <col min="7" max="7" width="14.7109375" style="11" customWidth="1"/>
    <col min="8" max="8" width="9.140625" style="1" customWidth="1"/>
    <col min="9" max="16384" width="9.140625" style="1"/>
  </cols>
  <sheetData>
    <row r="1" spans="1:7" ht="25.5" customHeight="1" x14ac:dyDescent="0.25">
      <c r="A1" s="86" t="s">
        <v>20</v>
      </c>
      <c r="B1" s="86"/>
      <c r="C1" s="86"/>
      <c r="D1" s="86"/>
      <c r="E1" s="86"/>
      <c r="F1" s="86"/>
      <c r="G1" s="86"/>
    </row>
    <row r="2" spans="1:7" ht="25.5" customHeight="1" x14ac:dyDescent="0.25">
      <c r="A2" s="87" t="s">
        <v>0</v>
      </c>
      <c r="B2" s="87"/>
      <c r="C2" s="87"/>
      <c r="D2" s="87"/>
      <c r="E2" s="87"/>
      <c r="F2" s="87"/>
      <c r="G2" s="87"/>
    </row>
    <row r="3" spans="1:7" ht="25.5" customHeight="1" x14ac:dyDescent="0.25">
      <c r="A3" s="91" t="s">
        <v>1</v>
      </c>
      <c r="B3" s="91" t="s">
        <v>2</v>
      </c>
      <c r="C3" s="93" t="s">
        <v>3</v>
      </c>
      <c r="D3" s="93"/>
      <c r="E3" s="93"/>
      <c r="F3" s="93"/>
      <c r="G3" s="93"/>
    </row>
    <row r="4" spans="1:7" ht="25.5" customHeight="1" x14ac:dyDescent="0.25">
      <c r="A4" s="91"/>
      <c r="B4" s="92"/>
      <c r="C4" s="2" t="s">
        <v>4</v>
      </c>
      <c r="D4" s="48" t="s">
        <v>5</v>
      </c>
      <c r="E4" s="2" t="s">
        <v>6</v>
      </c>
      <c r="F4" s="40" t="s">
        <v>7</v>
      </c>
      <c r="G4" s="40" t="s">
        <v>8</v>
      </c>
    </row>
    <row r="5" spans="1:7" ht="25.5" customHeight="1" x14ac:dyDescent="0.25">
      <c r="A5" s="5">
        <v>1</v>
      </c>
      <c r="B5" s="6" t="s">
        <v>21</v>
      </c>
      <c r="C5" s="30">
        <v>8000</v>
      </c>
      <c r="D5" s="49"/>
      <c r="E5" s="30"/>
      <c r="F5" s="9"/>
      <c r="G5" s="10"/>
    </row>
    <row r="6" spans="1:7" ht="50.25" customHeight="1" x14ac:dyDescent="0.25">
      <c r="A6" s="17">
        <v>2</v>
      </c>
      <c r="B6" s="41" t="s">
        <v>49</v>
      </c>
      <c r="C6" s="30">
        <v>10000</v>
      </c>
      <c r="D6" s="49"/>
      <c r="E6" s="30"/>
      <c r="F6" s="16"/>
      <c r="G6" s="30"/>
    </row>
    <row r="7" spans="1:7" ht="45.75" customHeight="1" x14ac:dyDescent="0.25">
      <c r="A7" s="17">
        <v>3</v>
      </c>
      <c r="B7" s="41" t="s">
        <v>50</v>
      </c>
      <c r="C7" s="30">
        <v>6000</v>
      </c>
      <c r="D7" s="49"/>
      <c r="E7" s="30"/>
      <c r="F7" s="16"/>
      <c r="G7" s="30"/>
    </row>
    <row r="8" spans="1:7" ht="25.5" customHeight="1" x14ac:dyDescent="0.25">
      <c r="A8" s="17">
        <v>4</v>
      </c>
      <c r="B8" s="6" t="s">
        <v>16</v>
      </c>
      <c r="C8" s="30">
        <v>20000</v>
      </c>
      <c r="D8" s="49"/>
      <c r="E8" s="30"/>
      <c r="F8" s="16"/>
      <c r="G8" s="30"/>
    </row>
    <row r="9" spans="1:7" ht="25.5" customHeight="1" x14ac:dyDescent="0.25">
      <c r="A9" s="17">
        <v>5</v>
      </c>
      <c r="B9" s="41" t="s">
        <v>69</v>
      </c>
      <c r="C9" s="30"/>
      <c r="D9" s="49">
        <v>96000</v>
      </c>
      <c r="E9" s="30"/>
      <c r="F9" s="16"/>
      <c r="G9" s="30"/>
    </row>
    <row r="10" spans="1:7" ht="25.5" customHeight="1" x14ac:dyDescent="0.25">
      <c r="A10" s="17">
        <v>6</v>
      </c>
      <c r="B10" s="41" t="s">
        <v>44</v>
      </c>
      <c r="C10" s="30"/>
      <c r="D10" s="49">
        <v>56000</v>
      </c>
      <c r="E10" s="30"/>
      <c r="F10" s="16"/>
      <c r="G10" s="30"/>
    </row>
    <row r="11" spans="1:7" ht="25.5" customHeight="1" x14ac:dyDescent="0.25">
      <c r="A11" s="17">
        <v>7</v>
      </c>
      <c r="B11" s="41" t="s">
        <v>52</v>
      </c>
      <c r="C11" s="30"/>
      <c r="D11" s="49">
        <v>2000</v>
      </c>
      <c r="E11" s="30"/>
      <c r="F11" s="16"/>
      <c r="G11" s="30"/>
    </row>
    <row r="12" spans="1:7" ht="25.5" customHeight="1" x14ac:dyDescent="0.25">
      <c r="A12" s="5">
        <v>8</v>
      </c>
      <c r="B12" s="6" t="s">
        <v>10</v>
      </c>
      <c r="C12" s="30"/>
      <c r="D12" s="49"/>
      <c r="E12" s="30">
        <v>26000</v>
      </c>
      <c r="F12" s="9"/>
      <c r="G12" s="10"/>
    </row>
    <row r="13" spans="1:7" ht="25.5" customHeight="1" thickBot="1" x14ac:dyDescent="0.3">
      <c r="A13" s="31"/>
      <c r="B13" s="32" t="s">
        <v>11</v>
      </c>
      <c r="C13" s="88">
        <f>SUM(C5:F12)</f>
        <v>224000</v>
      </c>
      <c r="D13" s="89"/>
      <c r="E13" s="89"/>
      <c r="F13" s="89"/>
      <c r="G13" s="90"/>
    </row>
    <row r="14" spans="1:7" ht="25.5" customHeight="1" thickTop="1" x14ac:dyDescent="0.25"/>
  </sheetData>
  <mergeCells count="6">
    <mergeCell ref="A1:G1"/>
    <mergeCell ref="A2:G2"/>
    <mergeCell ref="C13:G13"/>
    <mergeCell ref="A3:A4"/>
    <mergeCell ref="B3:B4"/>
    <mergeCell ref="C3:G3"/>
  </mergeCells>
  <pageMargins left="0.25" right="0.25" top="0.75" bottom="0.75" header="0.3" footer="0.3"/>
  <pageSetup paperSize="9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U5" sqref="U5"/>
    </sheetView>
  </sheetViews>
  <sheetFormatPr defaultRowHeight="24.75" customHeight="1" x14ac:dyDescent="0.25"/>
  <cols>
    <col min="1" max="1" width="5.28515625" style="1" customWidth="1"/>
    <col min="2" max="2" width="30.42578125" style="13" customWidth="1"/>
    <col min="3" max="3" width="13.140625" style="11" customWidth="1"/>
    <col min="4" max="4" width="12.28515625" style="12" customWidth="1"/>
    <col min="5" max="5" width="12.140625" style="11" customWidth="1"/>
    <col min="6" max="6" width="11" style="11" customWidth="1"/>
    <col min="7" max="7" width="14.28515625" style="11" customWidth="1"/>
    <col min="8" max="8" width="9.140625" style="1" customWidth="1"/>
    <col min="9" max="16384" width="9.140625" style="1"/>
  </cols>
  <sheetData>
    <row r="1" spans="1:7" ht="24.75" customHeight="1" x14ac:dyDescent="0.25">
      <c r="A1" s="86" t="s">
        <v>24</v>
      </c>
      <c r="B1" s="86"/>
      <c r="C1" s="86"/>
      <c r="D1" s="86"/>
      <c r="E1" s="86"/>
      <c r="F1" s="86"/>
      <c r="G1" s="86"/>
    </row>
    <row r="2" spans="1:7" ht="24.75" customHeight="1" x14ac:dyDescent="0.25">
      <c r="A2" s="87" t="s">
        <v>0</v>
      </c>
      <c r="B2" s="87"/>
      <c r="C2" s="87"/>
      <c r="D2" s="87"/>
      <c r="E2" s="87"/>
      <c r="F2" s="87"/>
      <c r="G2" s="87"/>
    </row>
    <row r="3" spans="1:7" ht="24.75" customHeight="1" x14ac:dyDescent="0.25">
      <c r="A3" s="91" t="s">
        <v>1</v>
      </c>
      <c r="B3" s="91" t="s">
        <v>2</v>
      </c>
      <c r="C3" s="93" t="s">
        <v>3</v>
      </c>
      <c r="D3" s="93"/>
      <c r="E3" s="93"/>
      <c r="F3" s="93"/>
      <c r="G3" s="93"/>
    </row>
    <row r="4" spans="1:7" ht="24.75" customHeight="1" x14ac:dyDescent="0.25">
      <c r="A4" s="91"/>
      <c r="B4" s="92"/>
      <c r="C4" s="2" t="s">
        <v>4</v>
      </c>
      <c r="D4" s="3" t="s">
        <v>5</v>
      </c>
      <c r="E4" s="2" t="s">
        <v>6</v>
      </c>
      <c r="F4" s="4" t="s">
        <v>7</v>
      </c>
      <c r="G4" s="4" t="s">
        <v>8</v>
      </c>
    </row>
    <row r="5" spans="1:7" ht="51" customHeight="1" x14ac:dyDescent="0.25">
      <c r="A5" s="17">
        <v>1</v>
      </c>
      <c r="B5" s="41" t="s">
        <v>55</v>
      </c>
      <c r="C5" s="7">
        <v>8000</v>
      </c>
      <c r="D5" s="8"/>
      <c r="E5" s="7"/>
      <c r="F5" s="16"/>
      <c r="G5" s="7"/>
    </row>
    <row r="6" spans="1:7" ht="51" customHeight="1" x14ac:dyDescent="0.25">
      <c r="A6" s="17">
        <v>2</v>
      </c>
      <c r="B6" s="41" t="s">
        <v>50</v>
      </c>
      <c r="C6" s="7">
        <v>6000</v>
      </c>
      <c r="D6" s="8"/>
      <c r="E6" s="7"/>
      <c r="F6" s="16"/>
      <c r="G6" s="7"/>
    </row>
    <row r="7" spans="1:7" ht="24.75" customHeight="1" x14ac:dyDescent="0.25">
      <c r="A7" s="17">
        <v>3</v>
      </c>
      <c r="B7" s="6" t="s">
        <v>16</v>
      </c>
      <c r="C7" s="7">
        <v>30000</v>
      </c>
      <c r="D7" s="14"/>
      <c r="E7" s="7"/>
      <c r="F7" s="16"/>
      <c r="G7" s="7"/>
    </row>
    <row r="8" spans="1:7" ht="51" customHeight="1" x14ac:dyDescent="0.25">
      <c r="A8" s="17">
        <v>4</v>
      </c>
      <c r="B8" s="41" t="s">
        <v>51</v>
      </c>
      <c r="C8" s="7"/>
      <c r="D8" s="14">
        <v>96000</v>
      </c>
      <c r="E8" s="7"/>
      <c r="F8" s="16"/>
      <c r="G8" s="7"/>
    </row>
    <row r="9" spans="1:7" ht="24.75" customHeight="1" x14ac:dyDescent="0.25">
      <c r="A9" s="5">
        <v>5</v>
      </c>
      <c r="B9" s="6" t="s">
        <v>10</v>
      </c>
      <c r="C9" s="7"/>
      <c r="D9" s="14"/>
      <c r="E9" s="7">
        <v>10000</v>
      </c>
      <c r="F9" s="9"/>
      <c r="G9" s="10"/>
    </row>
    <row r="10" spans="1:7" ht="24.75" customHeight="1" x14ac:dyDescent="0.25">
      <c r="A10" s="5">
        <v>6</v>
      </c>
      <c r="B10" s="6" t="s">
        <v>25</v>
      </c>
      <c r="C10" s="7"/>
      <c r="D10" s="14"/>
      <c r="E10" s="7">
        <v>52000</v>
      </c>
      <c r="F10" s="9"/>
      <c r="G10" s="10"/>
    </row>
    <row r="11" spans="1:7" ht="24.75" customHeight="1" x14ac:dyDescent="0.25">
      <c r="A11" s="5">
        <v>7</v>
      </c>
      <c r="B11" s="6" t="s">
        <v>26</v>
      </c>
      <c r="C11" s="7"/>
      <c r="D11" s="14"/>
      <c r="E11" s="7">
        <v>5000</v>
      </c>
      <c r="F11" s="9"/>
      <c r="G11" s="10"/>
    </row>
    <row r="12" spans="1:7" ht="24.75" customHeight="1" thickBot="1" x14ac:dyDescent="0.3">
      <c r="A12" s="31"/>
      <c r="B12" s="32" t="s">
        <v>11</v>
      </c>
      <c r="C12" s="88">
        <f>SUM(C5:F11)</f>
        <v>207000</v>
      </c>
      <c r="D12" s="89"/>
      <c r="E12" s="89"/>
      <c r="F12" s="89"/>
      <c r="G12" s="90"/>
    </row>
    <row r="13" spans="1:7" ht="24.75" customHeight="1" thickTop="1" x14ac:dyDescent="0.25"/>
  </sheetData>
  <mergeCells count="6">
    <mergeCell ref="A1:G1"/>
    <mergeCell ref="A2:G2"/>
    <mergeCell ref="C12:G12"/>
    <mergeCell ref="A3:A4"/>
    <mergeCell ref="B3:B4"/>
    <mergeCell ref="C3:G3"/>
  </mergeCells>
  <pageMargins left="0.25" right="0.25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topLeftCell="A2" workbookViewId="0">
      <selection activeCell="P8" sqref="P8"/>
    </sheetView>
  </sheetViews>
  <sheetFormatPr defaultRowHeight="25.5" customHeight="1" x14ac:dyDescent="0.25"/>
  <cols>
    <col min="1" max="1" width="5.28515625" style="1" customWidth="1"/>
    <col min="2" max="2" width="30.7109375" style="13" customWidth="1"/>
    <col min="3" max="3" width="12.85546875" style="11" customWidth="1"/>
    <col min="4" max="4" width="11.28515625" style="12" bestFit="1" customWidth="1"/>
    <col min="5" max="5" width="12.28515625" style="11" customWidth="1"/>
    <col min="6" max="6" width="12.140625" style="11" customWidth="1"/>
    <col min="7" max="7" width="14.28515625" style="11" customWidth="1"/>
    <col min="8" max="8" width="9.140625" style="1" customWidth="1"/>
    <col min="9" max="16384" width="9.140625" style="1"/>
  </cols>
  <sheetData>
    <row r="1" spans="1:7" ht="25.5" customHeight="1" x14ac:dyDescent="0.25">
      <c r="A1" s="86" t="s">
        <v>29</v>
      </c>
      <c r="B1" s="86"/>
      <c r="C1" s="86"/>
      <c r="D1" s="86"/>
      <c r="E1" s="86"/>
      <c r="F1" s="86"/>
      <c r="G1" s="86"/>
    </row>
    <row r="2" spans="1:7" ht="25.5" customHeight="1" x14ac:dyDescent="0.25">
      <c r="A2" s="87" t="s">
        <v>0</v>
      </c>
      <c r="B2" s="87"/>
      <c r="C2" s="87"/>
      <c r="D2" s="87"/>
      <c r="E2" s="87"/>
      <c r="F2" s="87"/>
      <c r="G2" s="87"/>
    </row>
    <row r="3" spans="1:7" ht="25.5" customHeight="1" x14ac:dyDescent="0.25">
      <c r="A3" s="91" t="s">
        <v>1</v>
      </c>
      <c r="B3" s="91" t="s">
        <v>2</v>
      </c>
      <c r="C3" s="93" t="s">
        <v>3</v>
      </c>
      <c r="D3" s="93"/>
      <c r="E3" s="93"/>
      <c r="F3" s="93"/>
      <c r="G3" s="93"/>
    </row>
    <row r="4" spans="1:7" ht="25.5" customHeight="1" x14ac:dyDescent="0.25">
      <c r="A4" s="91"/>
      <c r="B4" s="92"/>
      <c r="C4" s="2" t="s">
        <v>4</v>
      </c>
      <c r="D4" s="44" t="s">
        <v>5</v>
      </c>
      <c r="E4" s="2" t="s">
        <v>6</v>
      </c>
      <c r="F4" s="4" t="s">
        <v>7</v>
      </c>
      <c r="G4" s="4" t="s">
        <v>8</v>
      </c>
    </row>
    <row r="5" spans="1:7" ht="49.5" customHeight="1" x14ac:dyDescent="0.25">
      <c r="A5" s="17">
        <v>1</v>
      </c>
      <c r="B5" s="41" t="s">
        <v>53</v>
      </c>
      <c r="C5" s="7"/>
      <c r="D5" s="14"/>
      <c r="E5" s="7">
        <v>5000</v>
      </c>
      <c r="F5" s="16"/>
      <c r="G5" s="7"/>
    </row>
    <row r="6" spans="1:7" ht="25.5" customHeight="1" x14ac:dyDescent="0.25">
      <c r="A6" s="5">
        <v>2</v>
      </c>
      <c r="B6" s="6" t="s">
        <v>22</v>
      </c>
      <c r="C6" s="7"/>
      <c r="D6" s="14"/>
      <c r="E6" s="7">
        <v>15000</v>
      </c>
      <c r="F6" s="9"/>
      <c r="G6" s="10"/>
    </row>
    <row r="7" spans="1:7" ht="75" customHeight="1" x14ac:dyDescent="0.25">
      <c r="A7" s="17">
        <v>3</v>
      </c>
      <c r="B7" s="41" t="s">
        <v>54</v>
      </c>
      <c r="C7" s="7"/>
      <c r="D7" s="14"/>
      <c r="E7" s="7">
        <v>28000</v>
      </c>
      <c r="F7" s="16"/>
      <c r="G7" s="7"/>
    </row>
    <row r="8" spans="1:7" ht="25.5" customHeight="1" x14ac:dyDescent="0.25">
      <c r="A8" s="17">
        <v>4</v>
      </c>
      <c r="B8" s="6" t="s">
        <v>16</v>
      </c>
      <c r="C8" s="7">
        <v>52000</v>
      </c>
      <c r="D8" s="14"/>
      <c r="E8" s="7"/>
      <c r="F8" s="16"/>
      <c r="G8" s="7"/>
    </row>
    <row r="9" spans="1:7" ht="25.5" customHeight="1" thickBot="1" x14ac:dyDescent="0.3">
      <c r="A9" s="31"/>
      <c r="B9" s="32" t="s">
        <v>11</v>
      </c>
      <c r="C9" s="88">
        <f>SUM(C5:F8)</f>
        <v>100000</v>
      </c>
      <c r="D9" s="89"/>
      <c r="E9" s="89"/>
      <c r="F9" s="89"/>
      <c r="G9" s="90"/>
    </row>
    <row r="10" spans="1:7" ht="25.5" customHeight="1" thickTop="1" x14ac:dyDescent="0.25"/>
  </sheetData>
  <mergeCells count="6">
    <mergeCell ref="A1:G1"/>
    <mergeCell ref="A2:G2"/>
    <mergeCell ref="C9:G9"/>
    <mergeCell ref="A3:A4"/>
    <mergeCell ref="B3:B4"/>
    <mergeCell ref="C3:G3"/>
  </mergeCells>
  <pageMargins left="0.25" right="0.25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I7" sqref="I7"/>
    </sheetView>
  </sheetViews>
  <sheetFormatPr defaultRowHeight="25.5" customHeight="1" x14ac:dyDescent="0.25"/>
  <cols>
    <col min="1" max="1" width="5.28515625" style="1" customWidth="1"/>
    <col min="2" max="2" width="30.28515625" style="13" customWidth="1"/>
    <col min="3" max="3" width="13.140625" style="11" customWidth="1"/>
    <col min="4" max="4" width="13.5703125" style="12" customWidth="1"/>
    <col min="5" max="5" width="14" style="11" customWidth="1"/>
    <col min="6" max="6" width="11" style="11" customWidth="1"/>
    <col min="7" max="7" width="14.28515625" style="11" customWidth="1"/>
    <col min="8" max="8" width="9.140625" style="1" customWidth="1"/>
    <col min="9" max="16384" width="9.140625" style="1"/>
  </cols>
  <sheetData>
    <row r="1" spans="1:7" ht="25.5" customHeight="1" x14ac:dyDescent="0.25">
      <c r="A1" s="86" t="s">
        <v>27</v>
      </c>
      <c r="B1" s="86"/>
      <c r="C1" s="86"/>
      <c r="D1" s="86"/>
      <c r="E1" s="86"/>
      <c r="F1" s="86"/>
      <c r="G1" s="86"/>
    </row>
    <row r="2" spans="1:7" ht="25.5" customHeight="1" x14ac:dyDescent="0.25">
      <c r="A2" s="87" t="s">
        <v>0</v>
      </c>
      <c r="B2" s="87"/>
      <c r="C2" s="87"/>
      <c r="D2" s="87"/>
      <c r="E2" s="87"/>
      <c r="F2" s="87"/>
      <c r="G2" s="87"/>
    </row>
    <row r="3" spans="1:7" ht="25.5" customHeight="1" x14ac:dyDescent="0.25">
      <c r="A3" s="91" t="s">
        <v>1</v>
      </c>
      <c r="B3" s="91" t="s">
        <v>2</v>
      </c>
      <c r="C3" s="93" t="s">
        <v>3</v>
      </c>
      <c r="D3" s="93"/>
      <c r="E3" s="93"/>
      <c r="F3" s="93"/>
      <c r="G3" s="93"/>
    </row>
    <row r="4" spans="1:7" ht="25.5" customHeight="1" x14ac:dyDescent="0.25">
      <c r="A4" s="91"/>
      <c r="B4" s="92"/>
      <c r="C4" s="2" t="s">
        <v>4</v>
      </c>
      <c r="D4" s="3" t="s">
        <v>5</v>
      </c>
      <c r="E4" s="2" t="s">
        <v>6</v>
      </c>
      <c r="F4" s="40" t="s">
        <v>7</v>
      </c>
      <c r="G4" s="40" t="s">
        <v>8</v>
      </c>
    </row>
    <row r="5" spans="1:7" ht="25.5" customHeight="1" x14ac:dyDescent="0.25">
      <c r="A5" s="5">
        <v>1</v>
      </c>
      <c r="B5" s="6" t="s">
        <v>21</v>
      </c>
      <c r="C5" s="30">
        <v>4000</v>
      </c>
      <c r="D5" s="14"/>
      <c r="E5" s="30"/>
      <c r="F5" s="9"/>
      <c r="G5" s="10"/>
    </row>
    <row r="6" spans="1:7" ht="51" customHeight="1" x14ac:dyDescent="0.25">
      <c r="A6" s="17">
        <v>2</v>
      </c>
      <c r="B6" s="41" t="s">
        <v>49</v>
      </c>
      <c r="C6" s="30">
        <v>6400</v>
      </c>
      <c r="D6" s="14"/>
      <c r="E6" s="30"/>
      <c r="F6" s="16"/>
      <c r="G6" s="30"/>
    </row>
    <row r="7" spans="1:7" ht="51" customHeight="1" x14ac:dyDescent="0.25">
      <c r="A7" s="5">
        <v>3</v>
      </c>
      <c r="B7" s="43" t="s">
        <v>50</v>
      </c>
      <c r="C7" s="10">
        <v>4000</v>
      </c>
      <c r="D7" s="22"/>
      <c r="E7" s="10"/>
      <c r="F7" s="9"/>
      <c r="G7" s="10"/>
    </row>
    <row r="8" spans="1:7" ht="25.5" customHeight="1" x14ac:dyDescent="0.25">
      <c r="A8" s="25">
        <v>4</v>
      </c>
      <c r="B8" s="23" t="s">
        <v>13</v>
      </c>
      <c r="C8" s="45">
        <v>2000</v>
      </c>
      <c r="D8" s="26"/>
      <c r="E8" s="45"/>
      <c r="F8" s="27"/>
      <c r="G8" s="45"/>
    </row>
    <row r="9" spans="1:7" ht="25.5" customHeight="1" x14ac:dyDescent="0.25">
      <c r="A9" s="17">
        <v>5</v>
      </c>
      <c r="B9" s="6" t="s">
        <v>16</v>
      </c>
      <c r="C9" s="30">
        <v>12000</v>
      </c>
      <c r="D9" s="14"/>
      <c r="E9" s="30"/>
      <c r="F9" s="16"/>
      <c r="G9" s="30"/>
    </row>
    <row r="10" spans="1:7" ht="51" customHeight="1" x14ac:dyDescent="0.25">
      <c r="A10" s="17">
        <v>6</v>
      </c>
      <c r="B10" s="41" t="s">
        <v>56</v>
      </c>
      <c r="C10" s="30"/>
      <c r="D10" s="14">
        <v>80000</v>
      </c>
      <c r="E10" s="30"/>
      <c r="F10" s="16"/>
      <c r="G10" s="30"/>
    </row>
    <row r="11" spans="1:7" ht="51" customHeight="1" x14ac:dyDescent="0.25">
      <c r="A11" s="17">
        <v>7</v>
      </c>
      <c r="B11" s="41" t="s">
        <v>44</v>
      </c>
      <c r="C11" s="30"/>
      <c r="D11" s="14">
        <f>52720+80</f>
        <v>52800</v>
      </c>
      <c r="E11" s="30"/>
      <c r="F11" s="16"/>
      <c r="G11" s="30"/>
    </row>
    <row r="12" spans="1:7" ht="25.5" customHeight="1" thickBot="1" x14ac:dyDescent="0.3">
      <c r="A12" s="31"/>
      <c r="B12" s="32" t="s">
        <v>11</v>
      </c>
      <c r="C12" s="88">
        <f>SUM(C5:F11)</f>
        <v>161200</v>
      </c>
      <c r="D12" s="89"/>
      <c r="E12" s="89"/>
      <c r="F12" s="89"/>
      <c r="G12" s="90"/>
    </row>
    <row r="13" spans="1:7" ht="25.5" customHeight="1" thickTop="1" x14ac:dyDescent="0.25"/>
  </sheetData>
  <mergeCells count="6">
    <mergeCell ref="A1:G1"/>
    <mergeCell ref="A2:G2"/>
    <mergeCell ref="C12:G12"/>
    <mergeCell ref="A3:A4"/>
    <mergeCell ref="B3:B4"/>
    <mergeCell ref="C3:G3"/>
  </mergeCells>
  <pageMargins left="0.25" right="0.25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L8" sqref="L8"/>
    </sheetView>
  </sheetViews>
  <sheetFormatPr defaultRowHeight="25.5" customHeight="1" x14ac:dyDescent="0.25"/>
  <cols>
    <col min="1" max="1" width="5.28515625" style="1" customWidth="1"/>
    <col min="2" max="2" width="30.85546875" style="13" customWidth="1"/>
    <col min="3" max="3" width="12.5703125" style="11" customWidth="1"/>
    <col min="4" max="4" width="12" style="12" customWidth="1"/>
    <col min="5" max="5" width="13" style="11" customWidth="1"/>
    <col min="6" max="6" width="11" style="11" customWidth="1"/>
    <col min="7" max="7" width="14.28515625" style="11" customWidth="1"/>
    <col min="8" max="8" width="9.140625" style="1" customWidth="1"/>
    <col min="9" max="16384" width="9.140625" style="1"/>
  </cols>
  <sheetData>
    <row r="1" spans="1:7" ht="25.5" customHeight="1" x14ac:dyDescent="0.25">
      <c r="A1" s="86" t="s">
        <v>28</v>
      </c>
      <c r="B1" s="86"/>
      <c r="C1" s="86"/>
      <c r="D1" s="86"/>
      <c r="E1" s="86"/>
      <c r="F1" s="86"/>
      <c r="G1" s="86"/>
    </row>
    <row r="2" spans="1:7" ht="25.5" customHeight="1" x14ac:dyDescent="0.25">
      <c r="A2" s="87" t="s">
        <v>0</v>
      </c>
      <c r="B2" s="87"/>
      <c r="C2" s="87"/>
      <c r="D2" s="87"/>
      <c r="E2" s="87"/>
      <c r="F2" s="87"/>
      <c r="G2" s="87"/>
    </row>
    <row r="3" spans="1:7" ht="25.5" customHeight="1" x14ac:dyDescent="0.25">
      <c r="A3" s="91" t="s">
        <v>1</v>
      </c>
      <c r="B3" s="91" t="s">
        <v>2</v>
      </c>
      <c r="C3" s="93" t="s">
        <v>3</v>
      </c>
      <c r="D3" s="93"/>
      <c r="E3" s="93"/>
      <c r="F3" s="93"/>
      <c r="G3" s="93"/>
    </row>
    <row r="4" spans="1:7" ht="25.5" customHeight="1" x14ac:dyDescent="0.25">
      <c r="A4" s="92"/>
      <c r="B4" s="92"/>
      <c r="C4" s="2" t="s">
        <v>4</v>
      </c>
      <c r="D4" s="3" t="s">
        <v>5</v>
      </c>
      <c r="E4" s="2" t="s">
        <v>6</v>
      </c>
      <c r="F4" s="2" t="s">
        <v>7</v>
      </c>
      <c r="G4" s="2" t="s">
        <v>8</v>
      </c>
    </row>
    <row r="5" spans="1:7" ht="25.5" customHeight="1" x14ac:dyDescent="0.25">
      <c r="A5" s="15">
        <v>1</v>
      </c>
      <c r="B5" s="6" t="s">
        <v>30</v>
      </c>
      <c r="C5" s="7"/>
      <c r="D5" s="8"/>
      <c r="E5" s="7">
        <v>20000</v>
      </c>
      <c r="F5" s="7"/>
      <c r="G5" s="7"/>
    </row>
    <row r="6" spans="1:7" ht="51" customHeight="1" x14ac:dyDescent="0.25">
      <c r="A6" s="15">
        <v>2</v>
      </c>
      <c r="B6" s="41" t="s">
        <v>57</v>
      </c>
      <c r="C6" s="7"/>
      <c r="D6" s="8"/>
      <c r="E6" s="7">
        <v>20000</v>
      </c>
      <c r="F6" s="7"/>
      <c r="G6" s="7"/>
    </row>
    <row r="7" spans="1:7" ht="25.5" customHeight="1" x14ac:dyDescent="0.25">
      <c r="A7" s="15">
        <v>3</v>
      </c>
      <c r="B7" s="6" t="s">
        <v>22</v>
      </c>
      <c r="C7" s="7"/>
      <c r="D7" s="8"/>
      <c r="E7" s="7">
        <v>10000</v>
      </c>
      <c r="F7" s="7"/>
      <c r="G7" s="7"/>
    </row>
    <row r="8" spans="1:7" ht="25.5" customHeight="1" x14ac:dyDescent="0.25">
      <c r="A8" s="20">
        <v>4</v>
      </c>
      <c r="B8" s="21" t="s">
        <v>23</v>
      </c>
      <c r="C8" s="10"/>
      <c r="D8" s="22"/>
      <c r="E8" s="10">
        <v>20000</v>
      </c>
      <c r="F8" s="10"/>
      <c r="G8" s="10"/>
    </row>
    <row r="9" spans="1:7" ht="25.5" customHeight="1" x14ac:dyDescent="0.25">
      <c r="A9" s="20">
        <v>5</v>
      </c>
      <c r="B9" s="21" t="s">
        <v>39</v>
      </c>
      <c r="C9" s="10">
        <v>70000</v>
      </c>
      <c r="D9" s="22"/>
      <c r="E9" s="10"/>
      <c r="F9" s="10"/>
      <c r="G9" s="10"/>
    </row>
    <row r="10" spans="1:7" ht="25.5" customHeight="1" thickBot="1" x14ac:dyDescent="0.3">
      <c r="A10" s="36"/>
      <c r="B10" s="37" t="s">
        <v>11</v>
      </c>
      <c r="C10" s="94">
        <f>SUM(C5:F9)</f>
        <v>140000</v>
      </c>
      <c r="D10" s="95"/>
      <c r="E10" s="95"/>
      <c r="F10" s="95"/>
      <c r="G10" s="96"/>
    </row>
    <row r="11" spans="1:7" ht="25.5" customHeight="1" thickTop="1" x14ac:dyDescent="0.25"/>
  </sheetData>
  <mergeCells count="6">
    <mergeCell ref="A1:G1"/>
    <mergeCell ref="A2:G2"/>
    <mergeCell ref="C10:G10"/>
    <mergeCell ref="A3:A4"/>
    <mergeCell ref="B3:B4"/>
    <mergeCell ref="C3:G3"/>
  </mergeCells>
  <pageMargins left="0.25" right="0.25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C13" sqref="C13"/>
    </sheetView>
  </sheetViews>
  <sheetFormatPr defaultRowHeight="24.75" customHeight="1" x14ac:dyDescent="0.25"/>
  <cols>
    <col min="1" max="1" width="6.140625" style="1" customWidth="1"/>
    <col min="2" max="2" width="32.7109375" style="13" customWidth="1"/>
    <col min="3" max="3" width="14.140625" style="11" customWidth="1"/>
    <col min="4" max="4" width="13.5703125" style="12" customWidth="1"/>
    <col min="5" max="6" width="14.140625" style="11" customWidth="1"/>
    <col min="7" max="7" width="14.7109375" style="11" customWidth="1"/>
    <col min="8" max="8" width="9.140625" style="1" customWidth="1"/>
    <col min="9" max="16384" width="9.140625" style="1"/>
  </cols>
  <sheetData>
    <row r="1" spans="1:7" ht="26.25" customHeight="1" x14ac:dyDescent="0.25">
      <c r="A1" s="86" t="s">
        <v>31</v>
      </c>
      <c r="B1" s="86"/>
      <c r="C1" s="86"/>
      <c r="D1" s="86"/>
      <c r="E1" s="86"/>
      <c r="F1" s="86"/>
      <c r="G1" s="86"/>
    </row>
    <row r="2" spans="1:7" ht="26.25" customHeight="1" x14ac:dyDescent="0.25">
      <c r="A2" s="87" t="s">
        <v>0</v>
      </c>
      <c r="B2" s="87"/>
      <c r="C2" s="87"/>
      <c r="D2" s="87"/>
      <c r="E2" s="87"/>
      <c r="F2" s="87"/>
      <c r="G2" s="87"/>
    </row>
    <row r="3" spans="1:7" ht="26.25" customHeight="1" x14ac:dyDescent="0.25">
      <c r="A3" s="91" t="s">
        <v>1</v>
      </c>
      <c r="B3" s="91" t="s">
        <v>2</v>
      </c>
      <c r="C3" s="93" t="s">
        <v>3</v>
      </c>
      <c r="D3" s="93"/>
      <c r="E3" s="93"/>
      <c r="F3" s="93"/>
      <c r="G3" s="93"/>
    </row>
    <row r="4" spans="1:7" ht="26.25" customHeight="1" x14ac:dyDescent="0.25">
      <c r="A4" s="91"/>
      <c r="B4" s="92"/>
      <c r="C4" s="2" t="s">
        <v>4</v>
      </c>
      <c r="D4" s="3" t="s">
        <v>5</v>
      </c>
      <c r="E4" s="2" t="s">
        <v>6</v>
      </c>
      <c r="F4" s="4" t="s">
        <v>7</v>
      </c>
      <c r="G4" s="4" t="s">
        <v>8</v>
      </c>
    </row>
    <row r="5" spans="1:7" ht="26.25" customHeight="1" x14ac:dyDescent="0.25">
      <c r="A5" s="20">
        <v>1</v>
      </c>
      <c r="B5" s="21" t="s">
        <v>21</v>
      </c>
      <c r="C5" s="10">
        <v>6000</v>
      </c>
      <c r="D5" s="22"/>
      <c r="E5" s="10"/>
      <c r="F5" s="10"/>
      <c r="G5" s="10"/>
    </row>
    <row r="6" spans="1:7" ht="26.25" customHeight="1" x14ac:dyDescent="0.25">
      <c r="A6" s="20">
        <v>2</v>
      </c>
      <c r="B6" s="21" t="s">
        <v>15</v>
      </c>
      <c r="C6" s="10">
        <v>8000</v>
      </c>
      <c r="D6" s="22"/>
      <c r="E6" s="10"/>
      <c r="F6" s="10"/>
      <c r="G6" s="10"/>
    </row>
    <row r="7" spans="1:7" ht="26.25" customHeight="1" x14ac:dyDescent="0.25">
      <c r="A7" s="20">
        <v>3</v>
      </c>
      <c r="B7" s="21" t="s">
        <v>32</v>
      </c>
      <c r="C7" s="10">
        <v>14900</v>
      </c>
      <c r="D7" s="22"/>
      <c r="E7" s="10"/>
      <c r="F7" s="10"/>
      <c r="G7" s="10"/>
    </row>
    <row r="8" spans="1:7" ht="26.25" customHeight="1" x14ac:dyDescent="0.25">
      <c r="A8" s="15">
        <v>4</v>
      </c>
      <c r="B8" s="6" t="s">
        <v>13</v>
      </c>
      <c r="C8" s="30">
        <v>20900</v>
      </c>
      <c r="D8" s="14"/>
      <c r="E8" s="7"/>
      <c r="F8" s="7"/>
      <c r="G8" s="7"/>
    </row>
    <row r="9" spans="1:7" ht="50.25" customHeight="1" x14ac:dyDescent="0.25">
      <c r="A9" s="15">
        <v>5</v>
      </c>
      <c r="B9" s="41" t="s">
        <v>58</v>
      </c>
      <c r="C9" s="7"/>
      <c r="D9" s="14">
        <v>90000</v>
      </c>
      <c r="E9" s="7"/>
      <c r="F9" s="7"/>
      <c r="G9" s="7"/>
    </row>
    <row r="10" spans="1:7" ht="51" customHeight="1" x14ac:dyDescent="0.25">
      <c r="A10" s="15">
        <v>6</v>
      </c>
      <c r="B10" s="41" t="s">
        <v>44</v>
      </c>
      <c r="C10" s="7"/>
      <c r="D10" s="14">
        <v>1300</v>
      </c>
      <c r="E10" s="7"/>
      <c r="F10" s="7"/>
      <c r="G10" s="7"/>
    </row>
    <row r="11" spans="1:7" ht="25.5" customHeight="1" x14ac:dyDescent="0.25">
      <c r="A11" s="20">
        <v>7</v>
      </c>
      <c r="B11" s="21" t="s">
        <v>19</v>
      </c>
      <c r="C11" s="10"/>
      <c r="D11" s="22">
        <v>8500</v>
      </c>
      <c r="E11" s="10"/>
      <c r="F11" s="10"/>
      <c r="G11" s="10"/>
    </row>
    <row r="12" spans="1:7" ht="25.5" customHeight="1" thickBot="1" x14ac:dyDescent="0.3">
      <c r="A12" s="31"/>
      <c r="B12" s="32" t="s">
        <v>11</v>
      </c>
      <c r="C12" s="88">
        <f>SUM(C5:F11)</f>
        <v>149600</v>
      </c>
      <c r="D12" s="89"/>
      <c r="E12" s="89"/>
      <c r="F12" s="89"/>
      <c r="G12" s="90"/>
    </row>
    <row r="13" spans="1:7" ht="24.75" customHeight="1" thickTop="1" x14ac:dyDescent="0.25"/>
  </sheetData>
  <mergeCells count="6">
    <mergeCell ref="A1:G1"/>
    <mergeCell ref="A2:G2"/>
    <mergeCell ref="C12:G12"/>
    <mergeCell ref="A3:A4"/>
    <mergeCell ref="B3:B4"/>
    <mergeCell ref="C3:G3"/>
  </mergeCells>
  <pageMargins left="0.25" right="0.25" top="0.75" bottom="0.75" header="0.3" footer="0.3"/>
  <pageSetup paperSize="9" scale="9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A9" sqref="A9"/>
    </sheetView>
  </sheetViews>
  <sheetFormatPr defaultRowHeight="25.5" customHeight="1" x14ac:dyDescent="0.25"/>
  <cols>
    <col min="1" max="1" width="5.28515625" style="1" customWidth="1"/>
    <col min="2" max="2" width="29.85546875" style="13" customWidth="1"/>
    <col min="3" max="3" width="12.7109375" style="11" customWidth="1"/>
    <col min="4" max="4" width="11.7109375" style="12" customWidth="1"/>
    <col min="5" max="5" width="12.140625" style="11" customWidth="1"/>
    <col min="6" max="6" width="12.7109375" style="11" customWidth="1"/>
    <col min="7" max="7" width="14.28515625" style="11" customWidth="1"/>
    <col min="8" max="8" width="9.140625" style="1" customWidth="1"/>
    <col min="9" max="16384" width="9.140625" style="1"/>
  </cols>
  <sheetData>
    <row r="1" spans="1:7" ht="25.5" customHeight="1" x14ac:dyDescent="0.25">
      <c r="A1" s="86" t="s">
        <v>70</v>
      </c>
      <c r="B1" s="86"/>
      <c r="C1" s="86"/>
      <c r="D1" s="86"/>
      <c r="E1" s="86"/>
      <c r="F1" s="86"/>
      <c r="G1" s="86"/>
    </row>
    <row r="2" spans="1:7" ht="25.5" customHeight="1" x14ac:dyDescent="0.25">
      <c r="A2" s="87" t="s">
        <v>0</v>
      </c>
      <c r="B2" s="87"/>
      <c r="C2" s="87"/>
      <c r="D2" s="87"/>
      <c r="E2" s="87"/>
      <c r="F2" s="87"/>
      <c r="G2" s="87"/>
    </row>
    <row r="3" spans="1:7" ht="25.5" customHeight="1" x14ac:dyDescent="0.25">
      <c r="A3" s="91" t="s">
        <v>1</v>
      </c>
      <c r="B3" s="91" t="s">
        <v>2</v>
      </c>
      <c r="C3" s="93" t="s">
        <v>3</v>
      </c>
      <c r="D3" s="93"/>
      <c r="E3" s="93"/>
      <c r="F3" s="93"/>
      <c r="G3" s="93"/>
    </row>
    <row r="4" spans="1:7" ht="25.5" customHeight="1" x14ac:dyDescent="0.25">
      <c r="A4" s="91"/>
      <c r="B4" s="92"/>
      <c r="C4" s="2" t="s">
        <v>4</v>
      </c>
      <c r="D4" s="44" t="s">
        <v>5</v>
      </c>
      <c r="E4" s="2" t="s">
        <v>6</v>
      </c>
      <c r="F4" s="39" t="s">
        <v>7</v>
      </c>
      <c r="G4" s="39" t="s">
        <v>8</v>
      </c>
    </row>
    <row r="5" spans="1:7" ht="25.5" customHeight="1" x14ac:dyDescent="0.25">
      <c r="A5" s="20">
        <v>1</v>
      </c>
      <c r="B5" s="70" t="s">
        <v>59</v>
      </c>
      <c r="C5" s="71">
        <v>22500</v>
      </c>
      <c r="D5" s="72"/>
      <c r="E5" s="71"/>
      <c r="F5" s="10"/>
      <c r="G5" s="10"/>
    </row>
    <row r="6" spans="1:7" ht="25.5" customHeight="1" x14ac:dyDescent="0.25">
      <c r="A6" s="20">
        <v>2</v>
      </c>
      <c r="B6" s="70" t="s">
        <v>100</v>
      </c>
      <c r="C6" s="71"/>
      <c r="D6" s="72">
        <v>19200</v>
      </c>
      <c r="E6" s="71"/>
      <c r="F6" s="10"/>
      <c r="G6" s="10"/>
    </row>
    <row r="7" spans="1:7" ht="42" x14ac:dyDescent="0.25">
      <c r="A7" s="15">
        <v>3</v>
      </c>
      <c r="B7" s="73" t="s">
        <v>61</v>
      </c>
      <c r="C7" s="74"/>
      <c r="D7" s="75">
        <v>52500</v>
      </c>
      <c r="E7" s="74"/>
      <c r="F7" s="30"/>
      <c r="G7" s="30"/>
    </row>
    <row r="8" spans="1:7" ht="25.5" customHeight="1" x14ac:dyDescent="0.25">
      <c r="A8" s="20">
        <v>4</v>
      </c>
      <c r="B8" s="70" t="s">
        <v>19</v>
      </c>
      <c r="C8" s="71"/>
      <c r="D8" s="72">
        <v>5800</v>
      </c>
      <c r="E8" s="71"/>
      <c r="F8" s="10"/>
      <c r="G8" s="10"/>
    </row>
    <row r="9" spans="1:7" ht="25.5" customHeight="1" thickBot="1" x14ac:dyDescent="0.3">
      <c r="A9" s="31"/>
      <c r="B9" s="32" t="s">
        <v>11</v>
      </c>
      <c r="C9" s="88">
        <f>SUM(C5:G8)</f>
        <v>100000</v>
      </c>
      <c r="D9" s="89"/>
      <c r="E9" s="89"/>
      <c r="F9" s="89"/>
      <c r="G9" s="90"/>
    </row>
    <row r="10" spans="1:7" ht="25.5" customHeight="1" thickTop="1" x14ac:dyDescent="0.25">
      <c r="D10" s="47"/>
    </row>
  </sheetData>
  <mergeCells count="6">
    <mergeCell ref="A1:G1"/>
    <mergeCell ref="A2:G2"/>
    <mergeCell ref="C9:G9"/>
    <mergeCell ref="A3:A4"/>
    <mergeCell ref="B3:B4"/>
    <mergeCell ref="C3:G3"/>
  </mergeCells>
  <pageMargins left="0.25" right="0.25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I24" sqref="I24"/>
    </sheetView>
  </sheetViews>
  <sheetFormatPr defaultRowHeight="24.75" customHeight="1" x14ac:dyDescent="0.25"/>
  <cols>
    <col min="1" max="1" width="5.5703125" style="1" bestFit="1" customWidth="1"/>
    <col min="2" max="2" width="29" style="13" bestFit="1" customWidth="1"/>
    <col min="3" max="3" width="13.42578125" style="11" customWidth="1"/>
    <col min="4" max="4" width="12.140625" style="12" customWidth="1"/>
    <col min="5" max="5" width="13.28515625" style="11" customWidth="1"/>
    <col min="6" max="6" width="11" style="11" customWidth="1"/>
    <col min="7" max="7" width="14.28515625" style="11" customWidth="1"/>
    <col min="8" max="8" width="9.140625" style="1" customWidth="1"/>
    <col min="9" max="16384" width="9.140625" style="1"/>
  </cols>
  <sheetData>
    <row r="1" spans="1:7" ht="25.5" customHeight="1" x14ac:dyDescent="0.25">
      <c r="A1" s="86" t="s">
        <v>99</v>
      </c>
      <c r="B1" s="86"/>
      <c r="C1" s="86"/>
      <c r="D1" s="86"/>
      <c r="E1" s="86"/>
      <c r="F1" s="86"/>
      <c r="G1" s="86"/>
    </row>
    <row r="2" spans="1:7" ht="25.5" customHeight="1" x14ac:dyDescent="0.25">
      <c r="A2" s="87" t="s">
        <v>0</v>
      </c>
      <c r="B2" s="87"/>
      <c r="C2" s="87"/>
      <c r="D2" s="87"/>
      <c r="E2" s="87"/>
      <c r="F2" s="87"/>
      <c r="G2" s="87"/>
    </row>
    <row r="3" spans="1:7" ht="25.5" customHeight="1" x14ac:dyDescent="0.25">
      <c r="A3" s="91" t="s">
        <v>1</v>
      </c>
      <c r="B3" s="91" t="s">
        <v>2</v>
      </c>
      <c r="C3" s="93" t="s">
        <v>3</v>
      </c>
      <c r="D3" s="93"/>
      <c r="E3" s="93"/>
      <c r="F3" s="93"/>
      <c r="G3" s="93"/>
    </row>
    <row r="4" spans="1:7" ht="25.5" customHeight="1" x14ac:dyDescent="0.25">
      <c r="A4" s="91"/>
      <c r="B4" s="92"/>
      <c r="C4" s="2" t="s">
        <v>4</v>
      </c>
      <c r="D4" s="3" t="s">
        <v>5</v>
      </c>
      <c r="E4" s="2" t="s">
        <v>6</v>
      </c>
      <c r="F4" s="58" t="s">
        <v>7</v>
      </c>
      <c r="G4" s="58" t="s">
        <v>8</v>
      </c>
    </row>
    <row r="5" spans="1:7" ht="24.75" customHeight="1" x14ac:dyDescent="0.25">
      <c r="A5" s="5">
        <v>1</v>
      </c>
      <c r="B5" s="6" t="s">
        <v>60</v>
      </c>
      <c r="C5" s="59"/>
      <c r="D5" s="14"/>
      <c r="E5" s="59">
        <v>4000</v>
      </c>
      <c r="F5" s="9"/>
      <c r="G5" s="10"/>
    </row>
    <row r="6" spans="1:7" ht="24.75" customHeight="1" x14ac:dyDescent="0.25">
      <c r="A6" s="5">
        <v>2</v>
      </c>
      <c r="B6" s="6" t="s">
        <v>74</v>
      </c>
      <c r="C6" s="59"/>
      <c r="D6" s="14"/>
      <c r="E6" s="59">
        <v>500</v>
      </c>
      <c r="F6" s="9"/>
      <c r="G6" s="10"/>
    </row>
    <row r="7" spans="1:7" ht="24.75" customHeight="1" x14ac:dyDescent="0.25">
      <c r="A7" s="5">
        <v>3</v>
      </c>
      <c r="B7" s="6" t="s">
        <v>19</v>
      </c>
      <c r="C7" s="69"/>
      <c r="D7" s="14">
        <v>1500</v>
      </c>
      <c r="E7" s="69"/>
      <c r="F7" s="9"/>
      <c r="G7" s="10"/>
    </row>
    <row r="8" spans="1:7" s="82" customFormat="1" ht="24.75" customHeight="1" x14ac:dyDescent="0.25">
      <c r="A8" s="76">
        <v>4</v>
      </c>
      <c r="B8" s="77" t="s">
        <v>39</v>
      </c>
      <c r="C8" s="78"/>
      <c r="D8" s="79"/>
      <c r="E8" s="78"/>
      <c r="F8" s="80"/>
      <c r="G8" s="81">
        <v>4000</v>
      </c>
    </row>
    <row r="9" spans="1:7" ht="24.75" customHeight="1" thickBot="1" x14ac:dyDescent="0.3">
      <c r="A9" s="31"/>
      <c r="B9" s="32" t="s">
        <v>11</v>
      </c>
      <c r="C9" s="88">
        <f>SUM(C5:G8)</f>
        <v>10000</v>
      </c>
      <c r="D9" s="89"/>
      <c r="E9" s="89"/>
      <c r="F9" s="89"/>
      <c r="G9" s="90"/>
    </row>
    <row r="10" spans="1:7" ht="21.75" thickTop="1" x14ac:dyDescent="0.25"/>
  </sheetData>
  <mergeCells count="6">
    <mergeCell ref="C9:G9"/>
    <mergeCell ref="A1:G1"/>
    <mergeCell ref="A2:G2"/>
    <mergeCell ref="A3:A4"/>
    <mergeCell ref="B3:B4"/>
    <mergeCell ref="C3:G3"/>
  </mergeCells>
  <pageMargins left="0.25" right="0.25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C17" sqref="C17"/>
    </sheetView>
  </sheetViews>
  <sheetFormatPr defaultRowHeight="24.75" customHeight="1" x14ac:dyDescent="0.25"/>
  <cols>
    <col min="1" max="1" width="5.28515625" style="1" customWidth="1"/>
    <col min="2" max="2" width="27" style="13" customWidth="1"/>
    <col min="3" max="3" width="13.140625" style="11" customWidth="1"/>
    <col min="4" max="4" width="13.5703125" style="12" customWidth="1"/>
    <col min="5" max="5" width="14" style="11" customWidth="1"/>
    <col min="6" max="6" width="11" style="11" customWidth="1"/>
    <col min="7" max="7" width="14.28515625" style="11" customWidth="1"/>
    <col min="8" max="8" width="9.140625" style="1" customWidth="1"/>
    <col min="9" max="16384" width="9.140625" style="1"/>
  </cols>
  <sheetData>
    <row r="1" spans="1:7" ht="23.25" x14ac:dyDescent="0.25">
      <c r="A1" s="86" t="s">
        <v>33</v>
      </c>
      <c r="B1" s="86"/>
      <c r="C1" s="86"/>
      <c r="D1" s="86"/>
      <c r="E1" s="86"/>
      <c r="F1" s="86"/>
      <c r="G1" s="86"/>
    </row>
    <row r="2" spans="1:7" ht="23.25" x14ac:dyDescent="0.25">
      <c r="A2" s="87" t="s">
        <v>0</v>
      </c>
      <c r="B2" s="87"/>
      <c r="C2" s="87"/>
      <c r="D2" s="87"/>
      <c r="E2" s="87"/>
      <c r="F2" s="87"/>
      <c r="G2" s="87"/>
    </row>
    <row r="3" spans="1:7" ht="21" x14ac:dyDescent="0.25">
      <c r="A3" s="91" t="s">
        <v>1</v>
      </c>
      <c r="B3" s="91" t="s">
        <v>2</v>
      </c>
      <c r="C3" s="93" t="s">
        <v>3</v>
      </c>
      <c r="D3" s="93"/>
      <c r="E3" s="93"/>
      <c r="F3" s="93"/>
      <c r="G3" s="93"/>
    </row>
    <row r="4" spans="1:7" ht="21" x14ac:dyDescent="0.25">
      <c r="A4" s="91"/>
      <c r="B4" s="92"/>
      <c r="C4" s="2" t="s">
        <v>4</v>
      </c>
      <c r="D4" s="3" t="s">
        <v>5</v>
      </c>
      <c r="E4" s="2" t="s">
        <v>6</v>
      </c>
      <c r="F4" s="4" t="s">
        <v>7</v>
      </c>
      <c r="G4" s="4" t="s">
        <v>8</v>
      </c>
    </row>
    <row r="5" spans="1:7" ht="42" x14ac:dyDescent="0.25">
      <c r="A5" s="17">
        <v>1</v>
      </c>
      <c r="B5" s="41" t="s">
        <v>62</v>
      </c>
      <c r="C5" s="7"/>
      <c r="D5" s="14"/>
      <c r="E5" s="7">
        <v>10000</v>
      </c>
      <c r="F5" s="16"/>
      <c r="G5" s="7"/>
    </row>
    <row r="6" spans="1:7" ht="42" x14ac:dyDescent="0.25">
      <c r="A6" s="17">
        <v>2</v>
      </c>
      <c r="B6" s="41" t="s">
        <v>63</v>
      </c>
      <c r="C6" s="7"/>
      <c r="D6" s="14"/>
      <c r="E6" s="7">
        <v>10000</v>
      </c>
      <c r="F6" s="16"/>
      <c r="G6" s="7"/>
    </row>
    <row r="7" spans="1:7" ht="42" x14ac:dyDescent="0.25">
      <c r="A7" s="17">
        <v>3</v>
      </c>
      <c r="B7" s="41" t="s">
        <v>64</v>
      </c>
      <c r="C7" s="7"/>
      <c r="D7" s="14"/>
      <c r="E7" s="7">
        <v>10000</v>
      </c>
      <c r="F7" s="16"/>
      <c r="G7" s="7"/>
    </row>
    <row r="8" spans="1:7" ht="42" x14ac:dyDescent="0.25">
      <c r="A8" s="17">
        <v>4</v>
      </c>
      <c r="B8" s="41" t="s">
        <v>34</v>
      </c>
      <c r="C8" s="7"/>
      <c r="D8" s="14"/>
      <c r="E8" s="7">
        <v>10000</v>
      </c>
      <c r="F8" s="16"/>
      <c r="G8" s="7"/>
    </row>
    <row r="9" spans="1:7" ht="21.75" thickBot="1" x14ac:dyDescent="0.3">
      <c r="A9" s="31"/>
      <c r="B9" s="32" t="s">
        <v>11</v>
      </c>
      <c r="C9" s="88">
        <f>SUM(C5:F8)</f>
        <v>40000</v>
      </c>
      <c r="D9" s="89"/>
      <c r="E9" s="89"/>
      <c r="F9" s="89"/>
      <c r="G9" s="90"/>
    </row>
    <row r="10" spans="1:7" ht="21.75" thickTop="1" x14ac:dyDescent="0.25"/>
    <row r="19" ht="21" x14ac:dyDescent="0.25"/>
  </sheetData>
  <mergeCells count="6">
    <mergeCell ref="A1:G1"/>
    <mergeCell ref="A2:G2"/>
    <mergeCell ref="C9:G9"/>
    <mergeCell ref="A3:A4"/>
    <mergeCell ref="B3:B4"/>
    <mergeCell ref="C3:G3"/>
  </mergeCells>
  <pageMargins left="0.25" right="0.25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C21" sqref="C21"/>
    </sheetView>
  </sheetViews>
  <sheetFormatPr defaultRowHeight="25.5" customHeight="1" x14ac:dyDescent="0.25"/>
  <cols>
    <col min="1" max="1" width="5.28515625" style="1" customWidth="1"/>
    <col min="2" max="2" width="30.5703125" style="13" customWidth="1"/>
    <col min="3" max="3" width="12.28515625" style="11" customWidth="1"/>
    <col min="4" max="4" width="12" style="12" customWidth="1"/>
    <col min="5" max="5" width="13.140625" style="11" customWidth="1"/>
    <col min="6" max="6" width="11" style="11" customWidth="1"/>
    <col min="7" max="7" width="14.28515625" style="11" customWidth="1"/>
    <col min="8" max="8" width="9.140625" style="1" customWidth="1"/>
    <col min="9" max="16384" width="9.140625" style="1"/>
  </cols>
  <sheetData>
    <row r="1" spans="1:7" ht="25.5" customHeight="1" x14ac:dyDescent="0.25">
      <c r="A1" s="86" t="s">
        <v>40</v>
      </c>
      <c r="B1" s="86"/>
      <c r="C1" s="86"/>
      <c r="D1" s="86"/>
      <c r="E1" s="86"/>
      <c r="F1" s="86"/>
      <c r="G1" s="86"/>
    </row>
    <row r="2" spans="1:7" ht="25.5" customHeight="1" x14ac:dyDescent="0.25">
      <c r="A2" s="87" t="s">
        <v>0</v>
      </c>
      <c r="B2" s="87"/>
      <c r="C2" s="87"/>
      <c r="D2" s="87"/>
      <c r="E2" s="87"/>
      <c r="F2" s="87"/>
      <c r="G2" s="87"/>
    </row>
    <row r="3" spans="1:7" ht="25.5" customHeight="1" x14ac:dyDescent="0.25">
      <c r="A3" s="91" t="s">
        <v>1</v>
      </c>
      <c r="B3" s="91" t="s">
        <v>2</v>
      </c>
      <c r="C3" s="93" t="s">
        <v>3</v>
      </c>
      <c r="D3" s="93"/>
      <c r="E3" s="93"/>
      <c r="F3" s="93"/>
      <c r="G3" s="93"/>
    </row>
    <row r="4" spans="1:7" ht="25.5" customHeight="1" x14ac:dyDescent="0.25">
      <c r="A4" s="91"/>
      <c r="B4" s="92"/>
      <c r="C4" s="2" t="s">
        <v>4</v>
      </c>
      <c r="D4" s="2" t="s">
        <v>5</v>
      </c>
      <c r="E4" s="2" t="s">
        <v>6</v>
      </c>
      <c r="F4" s="29" t="s">
        <v>7</v>
      </c>
      <c r="G4" s="29" t="s">
        <v>8</v>
      </c>
    </row>
    <row r="5" spans="1:7" ht="25.5" customHeight="1" x14ac:dyDescent="0.25">
      <c r="A5" s="100" t="s">
        <v>94</v>
      </c>
      <c r="B5" s="101"/>
      <c r="C5" s="40"/>
      <c r="D5" s="40"/>
      <c r="E5" s="40"/>
      <c r="F5" s="40"/>
      <c r="G5" s="40"/>
    </row>
    <row r="6" spans="1:7" ht="25.5" customHeight="1" x14ac:dyDescent="0.25">
      <c r="A6" s="20">
        <v>2</v>
      </c>
      <c r="B6" s="21" t="s">
        <v>10</v>
      </c>
      <c r="C6" s="10"/>
      <c r="D6" s="10"/>
      <c r="E6" s="10">
        <v>5000</v>
      </c>
      <c r="F6" s="10"/>
      <c r="G6" s="10"/>
    </row>
    <row r="7" spans="1:7" ht="25.5" customHeight="1" x14ac:dyDescent="0.25">
      <c r="A7" s="53"/>
      <c r="B7" s="54" t="s">
        <v>38</v>
      </c>
      <c r="C7" s="97">
        <f>SUM(C6:F6)</f>
        <v>5000</v>
      </c>
      <c r="D7" s="98"/>
      <c r="E7" s="98"/>
      <c r="F7" s="98"/>
      <c r="G7" s="99"/>
    </row>
    <row r="8" spans="1:7" ht="25.5" customHeight="1" x14ac:dyDescent="0.25">
      <c r="A8" s="100" t="s">
        <v>95</v>
      </c>
      <c r="B8" s="101"/>
      <c r="C8" s="10"/>
      <c r="D8" s="10"/>
      <c r="E8" s="10"/>
      <c r="F8" s="10"/>
      <c r="G8" s="10"/>
    </row>
    <row r="9" spans="1:7" ht="25.5" customHeight="1" x14ac:dyDescent="0.25">
      <c r="A9" s="20">
        <v>1</v>
      </c>
      <c r="B9" s="21" t="s">
        <v>25</v>
      </c>
      <c r="C9" s="10"/>
      <c r="D9" s="10"/>
      <c r="E9" s="10">
        <v>10000</v>
      </c>
      <c r="F9" s="10"/>
      <c r="G9" s="10"/>
    </row>
    <row r="10" spans="1:7" ht="25.5" customHeight="1" x14ac:dyDescent="0.25">
      <c r="A10" s="20">
        <v>2</v>
      </c>
      <c r="B10" s="21" t="s">
        <v>10</v>
      </c>
      <c r="C10" s="10"/>
      <c r="D10" s="10"/>
      <c r="E10" s="10">
        <v>5000</v>
      </c>
      <c r="F10" s="10"/>
      <c r="G10" s="10"/>
    </row>
    <row r="11" spans="1:7" ht="25.5" customHeight="1" x14ac:dyDescent="0.25">
      <c r="A11" s="55"/>
      <c r="B11" s="54" t="s">
        <v>38</v>
      </c>
      <c r="C11" s="97">
        <f>SUM(C9:F10)</f>
        <v>15000</v>
      </c>
      <c r="D11" s="98"/>
      <c r="E11" s="98"/>
      <c r="F11" s="98"/>
      <c r="G11" s="99"/>
    </row>
    <row r="12" spans="1:7" ht="25.5" customHeight="1" x14ac:dyDescent="0.25">
      <c r="A12" s="100" t="s">
        <v>96</v>
      </c>
      <c r="B12" s="101"/>
      <c r="C12" s="10"/>
      <c r="D12" s="10"/>
      <c r="E12" s="10"/>
      <c r="F12" s="10"/>
      <c r="G12" s="10"/>
    </row>
    <row r="13" spans="1:7" ht="25.5" customHeight="1" x14ac:dyDescent="0.25">
      <c r="A13" s="20">
        <v>1</v>
      </c>
      <c r="B13" s="21" t="s">
        <v>41</v>
      </c>
      <c r="C13" s="1"/>
      <c r="D13" s="10"/>
      <c r="E13" s="10">
        <v>30000</v>
      </c>
      <c r="F13" s="10"/>
      <c r="G13" s="10"/>
    </row>
    <row r="14" spans="1:7" ht="25.5" customHeight="1" x14ac:dyDescent="0.25">
      <c r="A14" s="53"/>
      <c r="B14" s="54" t="s">
        <v>38</v>
      </c>
      <c r="C14" s="97">
        <f>SUM(C13:F13)</f>
        <v>30000</v>
      </c>
      <c r="D14" s="98"/>
      <c r="E14" s="98"/>
      <c r="F14" s="98"/>
      <c r="G14" s="99"/>
    </row>
    <row r="15" spans="1:7" ht="25.5" customHeight="1" thickBot="1" x14ac:dyDescent="0.3">
      <c r="A15" s="38"/>
      <c r="B15" s="32" t="s">
        <v>11</v>
      </c>
      <c r="C15" s="88">
        <f>+C7+C11+C14</f>
        <v>50000</v>
      </c>
      <c r="D15" s="89"/>
      <c r="E15" s="89"/>
      <c r="F15" s="89"/>
      <c r="G15" s="90"/>
    </row>
    <row r="16" spans="1:7" ht="25.5" customHeight="1" thickTop="1" x14ac:dyDescent="0.25"/>
  </sheetData>
  <mergeCells count="12">
    <mergeCell ref="A1:G1"/>
    <mergeCell ref="A2:G2"/>
    <mergeCell ref="C15:G15"/>
    <mergeCell ref="C7:G7"/>
    <mergeCell ref="A8:B8"/>
    <mergeCell ref="C11:G11"/>
    <mergeCell ref="A12:B12"/>
    <mergeCell ref="C14:G14"/>
    <mergeCell ref="A5:B5"/>
    <mergeCell ref="A3:A4"/>
    <mergeCell ref="B3:B4"/>
    <mergeCell ref="C3:G3"/>
  </mergeCells>
  <pageMargins left="0.25" right="0.25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N6" sqref="N6"/>
    </sheetView>
  </sheetViews>
  <sheetFormatPr defaultRowHeight="26.25" customHeight="1" x14ac:dyDescent="0.25"/>
  <cols>
    <col min="1" max="1" width="5.28515625" style="1" customWidth="1"/>
    <col min="2" max="2" width="31.28515625" style="13" customWidth="1"/>
    <col min="3" max="3" width="13.140625" style="11" customWidth="1"/>
    <col min="4" max="4" width="11.5703125" style="12" customWidth="1"/>
    <col min="5" max="5" width="12.28515625" style="11" customWidth="1"/>
    <col min="6" max="6" width="11" style="11" customWidth="1"/>
    <col min="7" max="7" width="14.28515625" style="11" customWidth="1"/>
    <col min="8" max="8" width="9.140625" style="1" customWidth="1"/>
    <col min="9" max="16384" width="9.140625" style="1"/>
  </cols>
  <sheetData>
    <row r="1" spans="1:7" ht="26.25" customHeight="1" x14ac:dyDescent="0.25">
      <c r="A1" s="86" t="s">
        <v>73</v>
      </c>
      <c r="B1" s="86"/>
      <c r="C1" s="86"/>
      <c r="D1" s="86"/>
      <c r="E1" s="86"/>
      <c r="F1" s="86"/>
      <c r="G1" s="86"/>
    </row>
    <row r="2" spans="1:7" ht="26.25" customHeight="1" x14ac:dyDescent="0.25">
      <c r="A2" s="87" t="s">
        <v>0</v>
      </c>
      <c r="B2" s="87"/>
      <c r="C2" s="87"/>
      <c r="D2" s="87"/>
      <c r="E2" s="87"/>
      <c r="F2" s="87"/>
      <c r="G2" s="87"/>
    </row>
    <row r="3" spans="1:7" ht="26.25" customHeight="1" x14ac:dyDescent="0.25">
      <c r="A3" s="91" t="s">
        <v>1</v>
      </c>
      <c r="B3" s="91" t="s">
        <v>2</v>
      </c>
      <c r="C3" s="93" t="s">
        <v>3</v>
      </c>
      <c r="D3" s="93"/>
      <c r="E3" s="93"/>
      <c r="F3" s="93"/>
      <c r="G3" s="93"/>
    </row>
    <row r="4" spans="1:7" ht="26.25" customHeight="1" x14ac:dyDescent="0.25">
      <c r="A4" s="91"/>
      <c r="B4" s="92"/>
      <c r="C4" s="2" t="s">
        <v>4</v>
      </c>
      <c r="D4" s="3" t="s">
        <v>5</v>
      </c>
      <c r="E4" s="2" t="s">
        <v>6</v>
      </c>
      <c r="F4" s="4" t="s">
        <v>7</v>
      </c>
      <c r="G4" s="4" t="s">
        <v>8</v>
      </c>
    </row>
    <row r="5" spans="1:7" ht="41.25" customHeight="1" x14ac:dyDescent="0.25">
      <c r="A5" s="102" t="s">
        <v>101</v>
      </c>
      <c r="B5" s="103"/>
      <c r="C5" s="7"/>
      <c r="D5" s="8"/>
      <c r="E5" s="7"/>
      <c r="F5" s="7"/>
      <c r="G5" s="7"/>
    </row>
    <row r="6" spans="1:7" ht="26.25" customHeight="1" x14ac:dyDescent="0.25">
      <c r="A6" s="20">
        <v>1</v>
      </c>
      <c r="B6" s="6" t="s">
        <v>9</v>
      </c>
      <c r="C6" s="7"/>
      <c r="D6" s="8"/>
      <c r="E6" s="7">
        <v>10000</v>
      </c>
      <c r="F6" s="10"/>
      <c r="G6" s="10"/>
    </row>
    <row r="7" spans="1:7" ht="26.25" customHeight="1" x14ac:dyDescent="0.25">
      <c r="A7" s="20">
        <v>2</v>
      </c>
      <c r="B7" s="6" t="s">
        <v>36</v>
      </c>
      <c r="C7" s="7"/>
      <c r="D7" s="8"/>
      <c r="E7" s="7">
        <v>20000</v>
      </c>
      <c r="F7" s="10"/>
      <c r="G7" s="10"/>
    </row>
    <row r="8" spans="1:7" ht="52.5" customHeight="1" x14ac:dyDescent="0.25">
      <c r="A8" s="15">
        <v>3</v>
      </c>
      <c r="B8" s="41" t="s">
        <v>65</v>
      </c>
      <c r="C8" s="7"/>
      <c r="D8" s="8"/>
      <c r="E8" s="7">
        <v>5000</v>
      </c>
      <c r="F8" s="7"/>
      <c r="G8" s="7"/>
    </row>
    <row r="9" spans="1:7" ht="26.25" customHeight="1" x14ac:dyDescent="0.25">
      <c r="A9" s="20">
        <v>4</v>
      </c>
      <c r="B9" s="6" t="s">
        <v>37</v>
      </c>
      <c r="C9" s="7"/>
      <c r="D9" s="8"/>
      <c r="E9" s="7">
        <v>10000</v>
      </c>
      <c r="F9" s="10"/>
      <c r="G9" s="10"/>
    </row>
    <row r="10" spans="1:7" ht="26.25" customHeight="1" x14ac:dyDescent="0.25">
      <c r="A10" s="53"/>
      <c r="B10" s="54" t="s">
        <v>38</v>
      </c>
      <c r="C10" s="97">
        <f>SUM(C6:F9)</f>
        <v>45000</v>
      </c>
      <c r="D10" s="98"/>
      <c r="E10" s="98"/>
      <c r="F10" s="98"/>
      <c r="G10" s="99"/>
    </row>
    <row r="11" spans="1:7" ht="26.25" customHeight="1" x14ac:dyDescent="0.25">
      <c r="A11" s="100" t="s">
        <v>102</v>
      </c>
      <c r="B11" s="101"/>
      <c r="C11" s="7"/>
      <c r="D11" s="8"/>
      <c r="E11" s="7"/>
      <c r="F11" s="10"/>
      <c r="G11" s="10"/>
    </row>
    <row r="12" spans="1:7" ht="50.25" customHeight="1" x14ac:dyDescent="0.25">
      <c r="A12" s="15">
        <v>1</v>
      </c>
      <c r="B12" s="41" t="s">
        <v>66</v>
      </c>
      <c r="C12" s="7"/>
      <c r="D12" s="8"/>
      <c r="E12" s="7">
        <v>5000</v>
      </c>
      <c r="F12" s="7"/>
      <c r="G12" s="7"/>
    </row>
    <row r="13" spans="1:7" ht="26.25" customHeight="1" x14ac:dyDescent="0.25">
      <c r="A13" s="53"/>
      <c r="B13" s="54" t="s">
        <v>38</v>
      </c>
      <c r="C13" s="97">
        <f>SUM(C12:F12)</f>
        <v>5000</v>
      </c>
      <c r="D13" s="98"/>
      <c r="E13" s="98"/>
      <c r="F13" s="98"/>
      <c r="G13" s="99"/>
    </row>
    <row r="14" spans="1:7" ht="26.25" customHeight="1" thickBot="1" x14ac:dyDescent="0.3">
      <c r="A14" s="38"/>
      <c r="B14" s="32" t="s">
        <v>11</v>
      </c>
      <c r="C14" s="88">
        <f>C10+C13</f>
        <v>50000</v>
      </c>
      <c r="D14" s="89"/>
      <c r="E14" s="89"/>
      <c r="F14" s="89"/>
      <c r="G14" s="90"/>
    </row>
    <row r="15" spans="1:7" ht="26.25" customHeight="1" thickTop="1" x14ac:dyDescent="0.25"/>
  </sheetData>
  <mergeCells count="10">
    <mergeCell ref="C14:G14"/>
    <mergeCell ref="A5:B5"/>
    <mergeCell ref="A11:B11"/>
    <mergeCell ref="C10:G10"/>
    <mergeCell ref="C13:G13"/>
    <mergeCell ref="A1:G1"/>
    <mergeCell ref="A2:G2"/>
    <mergeCell ref="A3:A4"/>
    <mergeCell ref="B3:B4"/>
    <mergeCell ref="C3:G3"/>
  </mergeCells>
  <pageMargins left="0.25" right="0.25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H19" sqref="H19"/>
    </sheetView>
  </sheetViews>
  <sheetFormatPr defaultRowHeight="25.5" customHeight="1" x14ac:dyDescent="0.25"/>
  <cols>
    <col min="1" max="1" width="5.28515625" style="1" customWidth="1"/>
    <col min="2" max="2" width="40" style="13" customWidth="1"/>
    <col min="3" max="3" width="12.5703125" style="11" customWidth="1"/>
    <col min="4" max="4" width="12.5703125" style="12" customWidth="1"/>
    <col min="5" max="5" width="14.7109375" style="11" customWidth="1"/>
    <col min="6" max="6" width="13.28515625" style="11" customWidth="1"/>
    <col min="7" max="7" width="14.7109375" style="11" customWidth="1"/>
    <col min="8" max="8" width="9.140625" style="1" customWidth="1"/>
    <col min="9" max="16384" width="9.140625" style="1"/>
  </cols>
  <sheetData>
    <row r="1" spans="1:7" ht="25.5" customHeight="1" x14ac:dyDescent="0.25">
      <c r="A1" s="86" t="s">
        <v>35</v>
      </c>
      <c r="B1" s="86"/>
      <c r="C1" s="86"/>
      <c r="D1" s="86"/>
      <c r="E1" s="86"/>
      <c r="F1" s="86"/>
      <c r="G1" s="86"/>
    </row>
    <row r="2" spans="1:7" ht="25.5" customHeight="1" x14ac:dyDescent="0.25">
      <c r="A2" s="87" t="s">
        <v>0</v>
      </c>
      <c r="B2" s="87"/>
      <c r="C2" s="87"/>
      <c r="D2" s="87"/>
      <c r="E2" s="87"/>
      <c r="F2" s="87"/>
      <c r="G2" s="87"/>
    </row>
    <row r="3" spans="1:7" ht="25.5" customHeight="1" x14ac:dyDescent="0.25">
      <c r="A3" s="91" t="s">
        <v>1</v>
      </c>
      <c r="B3" s="91" t="s">
        <v>2</v>
      </c>
      <c r="C3" s="93" t="s">
        <v>3</v>
      </c>
      <c r="D3" s="93"/>
      <c r="E3" s="93"/>
      <c r="F3" s="93"/>
      <c r="G3" s="93"/>
    </row>
    <row r="4" spans="1:7" ht="25.5" customHeight="1" x14ac:dyDescent="0.25">
      <c r="A4" s="91"/>
      <c r="B4" s="92"/>
      <c r="C4" s="2" t="s">
        <v>4</v>
      </c>
      <c r="D4" s="3" t="s">
        <v>5</v>
      </c>
      <c r="E4" s="2" t="s">
        <v>6</v>
      </c>
      <c r="F4" s="4" t="s">
        <v>7</v>
      </c>
      <c r="G4" s="4" t="s">
        <v>8</v>
      </c>
    </row>
    <row r="5" spans="1:7" ht="25.5" customHeight="1" x14ac:dyDescent="0.25">
      <c r="A5" s="100" t="s">
        <v>103</v>
      </c>
      <c r="B5" s="101"/>
      <c r="C5" s="7"/>
      <c r="D5" s="14"/>
      <c r="E5" s="7"/>
      <c r="F5" s="9"/>
      <c r="G5" s="10"/>
    </row>
    <row r="6" spans="1:7" ht="25.5" customHeight="1" x14ac:dyDescent="0.25">
      <c r="A6" s="17">
        <v>1</v>
      </c>
      <c r="B6" s="41" t="s">
        <v>98</v>
      </c>
      <c r="C6" s="30"/>
      <c r="D6" s="14"/>
      <c r="E6" s="109">
        <v>50000</v>
      </c>
      <c r="F6" s="30"/>
      <c r="G6" s="30"/>
    </row>
    <row r="7" spans="1:7" ht="25.5" customHeight="1" x14ac:dyDescent="0.25">
      <c r="A7" s="18">
        <v>2</v>
      </c>
      <c r="B7" s="19" t="s">
        <v>97</v>
      </c>
      <c r="C7" s="46"/>
      <c r="D7" s="52"/>
      <c r="E7" s="108"/>
      <c r="F7" s="46"/>
      <c r="G7" s="46"/>
    </row>
    <row r="8" spans="1:7" ht="25.5" customHeight="1" x14ac:dyDescent="0.25">
      <c r="A8" s="56"/>
      <c r="B8" s="57" t="s">
        <v>38</v>
      </c>
      <c r="C8" s="104">
        <f>SUM(C6:F7)</f>
        <v>50000</v>
      </c>
      <c r="D8" s="105"/>
      <c r="E8" s="105"/>
      <c r="F8" s="105"/>
      <c r="G8" s="106"/>
    </row>
    <row r="9" spans="1:7" ht="25.5" customHeight="1" x14ac:dyDescent="0.25">
      <c r="A9" s="110" t="s">
        <v>104</v>
      </c>
      <c r="B9" s="111"/>
      <c r="C9" s="10"/>
      <c r="D9" s="22"/>
      <c r="E9" s="10"/>
      <c r="F9" s="10"/>
      <c r="G9" s="10"/>
    </row>
    <row r="10" spans="1:7" ht="25.5" customHeight="1" x14ac:dyDescent="0.25">
      <c r="A10" s="28">
        <v>1</v>
      </c>
      <c r="B10" s="23" t="s">
        <v>25</v>
      </c>
      <c r="C10" s="45"/>
      <c r="D10" s="26"/>
      <c r="E10" s="107">
        <v>30000</v>
      </c>
      <c r="F10" s="45"/>
      <c r="G10" s="45"/>
    </row>
    <row r="11" spans="1:7" ht="25.5" customHeight="1" x14ac:dyDescent="0.25">
      <c r="A11" s="24">
        <v>2</v>
      </c>
      <c r="B11" s="19" t="s">
        <v>97</v>
      </c>
      <c r="C11" s="46"/>
      <c r="D11" s="52"/>
      <c r="E11" s="108"/>
      <c r="F11" s="46"/>
      <c r="G11" s="46"/>
    </row>
    <row r="12" spans="1:7" ht="25.5" customHeight="1" x14ac:dyDescent="0.25">
      <c r="A12" s="56"/>
      <c r="B12" s="57" t="s">
        <v>38</v>
      </c>
      <c r="C12" s="104">
        <f>SUM(C10:F11)</f>
        <v>30000</v>
      </c>
      <c r="D12" s="105"/>
      <c r="E12" s="105"/>
      <c r="F12" s="105"/>
      <c r="G12" s="106"/>
    </row>
    <row r="13" spans="1:7" ht="25.5" customHeight="1" thickBot="1" x14ac:dyDescent="0.3">
      <c r="A13" s="38"/>
      <c r="B13" s="32" t="s">
        <v>11</v>
      </c>
      <c r="C13" s="88">
        <f>C8+C12</f>
        <v>80000</v>
      </c>
      <c r="D13" s="89"/>
      <c r="E13" s="89"/>
      <c r="F13" s="89"/>
      <c r="G13" s="90"/>
    </row>
    <row r="14" spans="1:7" ht="25.5" customHeight="1" thickTop="1" x14ac:dyDescent="0.25"/>
  </sheetData>
  <mergeCells count="12">
    <mergeCell ref="C13:G13"/>
    <mergeCell ref="C12:G12"/>
    <mergeCell ref="E10:E11"/>
    <mergeCell ref="A1:G1"/>
    <mergeCell ref="A2:G2"/>
    <mergeCell ref="A5:B5"/>
    <mergeCell ref="E6:E7"/>
    <mergeCell ref="A9:B9"/>
    <mergeCell ref="A3:A4"/>
    <mergeCell ref="B3:B4"/>
    <mergeCell ref="C3:G3"/>
    <mergeCell ref="C8:G8"/>
  </mergeCells>
  <pageMargins left="0.25" right="0.25" top="0.75" bottom="0.75" header="0.3" footer="0.3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สรุป</vt:lpstr>
      <vt:lpstr>ทศ.เด็กเล็ก</vt:lpstr>
      <vt:lpstr>ทศ. ป.1</vt:lpstr>
      <vt:lpstr>ทศ ป.2</vt:lpstr>
      <vt:lpstr>ทศ ป.3</vt:lpstr>
      <vt:lpstr>ทศ ป.4</vt:lpstr>
      <vt:lpstr>พบเพื่อนต่างรร.ป.4</vt:lpstr>
      <vt:lpstr>พบเพื่อนญี่ปุ่น ป.4</vt:lpstr>
      <vt:lpstr>ทศ. ป.5</vt:lpstr>
      <vt:lpstr>พบเพื่อนญี่ปุ่น ป.5</vt:lpstr>
      <vt:lpstr>ทศ. ป.6</vt:lpstr>
      <vt:lpstr>เรียนรู้ อยู่ร่วม</vt:lpstr>
      <vt:lpstr>สานสัมพันธ์ มช.-มศว.</vt:lpstr>
      <vt:lpstr>สภานักเรียน</vt:lpstr>
      <vt:lpstr>ส่งเสริมความสะอาด</vt:lpstr>
      <vt:lpstr>สวนพฤษศาสตร์</vt:lpstr>
      <vt:lpstr>รักษ์โลก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PSP_POY</dc:creator>
  <cp:lastModifiedBy>PSP_POY</cp:lastModifiedBy>
  <cp:lastPrinted>2025-07-18T04:12:16Z</cp:lastPrinted>
  <dcterms:created xsi:type="dcterms:W3CDTF">2025-06-09T00:51:42Z</dcterms:created>
  <dcterms:modified xsi:type="dcterms:W3CDTF">2025-07-22T02:26:27Z</dcterms:modified>
</cp:coreProperties>
</file>